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Yksityistieasiat\aaa_RAUTALAMPI Yksityistiet\2025\"/>
    </mc:Choice>
  </mc:AlternateContent>
  <xr:revisionPtr revIDLastSave="0" documentId="13_ncr:1_{AEB11C1E-72D0-4B0B-B190-7C364E242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ustettavat tiekunnat 2025" sheetId="1" r:id="rId1"/>
    <sheet name="Uusi luokitus erillään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7" l="1"/>
  <c r="C90" i="7"/>
  <c r="F19" i="7"/>
  <c r="G19" i="7" s="1"/>
  <c r="F78" i="7"/>
  <c r="G78" i="7" s="1"/>
  <c r="F71" i="7"/>
  <c r="G71" i="7" s="1"/>
  <c r="F68" i="7"/>
  <c r="G68" i="7" s="1"/>
  <c r="F59" i="7"/>
  <c r="G59" i="7" s="1"/>
  <c r="F49" i="7"/>
  <c r="G49" i="7" s="1"/>
  <c r="F47" i="7"/>
  <c r="G47" i="7" s="1"/>
  <c r="F34" i="7"/>
  <c r="G34" i="7" s="1"/>
  <c r="F29" i="7"/>
  <c r="G29" i="7" s="1"/>
  <c r="F26" i="7"/>
  <c r="G26" i="7" s="1"/>
  <c r="F25" i="7"/>
  <c r="G25" i="7" s="1"/>
  <c r="F17" i="7"/>
  <c r="G17" i="7" s="1"/>
  <c r="F14" i="7"/>
  <c r="G14" i="7" s="1"/>
  <c r="F7" i="7"/>
  <c r="G7" i="7" s="1"/>
  <c r="F75" i="7"/>
  <c r="G75" i="7" s="1"/>
  <c r="F72" i="7"/>
  <c r="G72" i="7" s="1"/>
  <c r="F70" i="7"/>
  <c r="G70" i="7" s="1"/>
  <c r="F66" i="7"/>
  <c r="G66" i="7" s="1"/>
  <c r="F60" i="7"/>
  <c r="G60" i="7" s="1"/>
  <c r="F53" i="7"/>
  <c r="G53" i="7" s="1"/>
  <c r="F50" i="7"/>
  <c r="G50" i="7" s="1"/>
  <c r="F46" i="7"/>
  <c r="G46" i="7" s="1"/>
  <c r="F44" i="7"/>
  <c r="G44" i="7" s="1"/>
  <c r="F39" i="7"/>
  <c r="G39" i="7" s="1"/>
  <c r="F36" i="7"/>
  <c r="G36" i="7" s="1"/>
  <c r="F35" i="7"/>
  <c r="G35" i="7" s="1"/>
  <c r="F16" i="7"/>
  <c r="G16" i="7" s="1"/>
  <c r="F11" i="7"/>
  <c r="G11" i="7" s="1"/>
  <c r="F3" i="7"/>
  <c r="G3" i="7" s="1"/>
  <c r="F89" i="7"/>
  <c r="G89" i="7" s="1"/>
  <c r="F88" i="7"/>
  <c r="G88" i="7" s="1"/>
  <c r="F87" i="7"/>
  <c r="G87" i="7" s="1"/>
  <c r="F86" i="7"/>
  <c r="G86" i="7" s="1"/>
  <c r="F85" i="7"/>
  <c r="G85" i="7" s="1"/>
  <c r="F84" i="7"/>
  <c r="G84" i="7" s="1"/>
  <c r="F83" i="7"/>
  <c r="G83" i="7" s="1"/>
  <c r="F82" i="7"/>
  <c r="G82" i="7" s="1"/>
  <c r="F81" i="7"/>
  <c r="G81" i="7" s="1"/>
  <c r="F80" i="7"/>
  <c r="G80" i="7" s="1"/>
  <c r="F79" i="7"/>
  <c r="G79" i="7" s="1"/>
  <c r="F77" i="7"/>
  <c r="G77" i="7" s="1"/>
  <c r="F76" i="7"/>
  <c r="G76" i="7" s="1"/>
  <c r="F74" i="7"/>
  <c r="G74" i="7" s="1"/>
  <c r="F73" i="7"/>
  <c r="G73" i="7" s="1"/>
  <c r="F69" i="7"/>
  <c r="G69" i="7" s="1"/>
  <c r="F67" i="7"/>
  <c r="G67" i="7" s="1"/>
  <c r="F65" i="7"/>
  <c r="G65" i="7" s="1"/>
  <c r="F64" i="7"/>
  <c r="G64" i="7" s="1"/>
  <c r="F63" i="7"/>
  <c r="G63" i="7" s="1"/>
  <c r="F62" i="7"/>
  <c r="G62" i="7" s="1"/>
  <c r="F61" i="7"/>
  <c r="G61" i="7" s="1"/>
  <c r="F58" i="7"/>
  <c r="G58" i="7" s="1"/>
  <c r="F57" i="7"/>
  <c r="G57" i="7" s="1"/>
  <c r="F56" i="7"/>
  <c r="G56" i="7" s="1"/>
  <c r="F55" i="7"/>
  <c r="G55" i="7" s="1"/>
  <c r="F54" i="7"/>
  <c r="G54" i="7" s="1"/>
  <c r="F52" i="7"/>
  <c r="G52" i="7" s="1"/>
  <c r="F51" i="7"/>
  <c r="G51" i="7" s="1"/>
  <c r="F48" i="7"/>
  <c r="G48" i="7" s="1"/>
  <c r="F45" i="7"/>
  <c r="G45" i="7" s="1"/>
  <c r="F43" i="7"/>
  <c r="G43" i="7" s="1"/>
  <c r="F42" i="7"/>
  <c r="G42" i="7" s="1"/>
  <c r="F41" i="7"/>
  <c r="G41" i="7" s="1"/>
  <c r="F40" i="7"/>
  <c r="G40" i="7" s="1"/>
  <c r="F38" i="7"/>
  <c r="G38" i="7" s="1"/>
  <c r="F37" i="7"/>
  <c r="G37" i="7" s="1"/>
  <c r="F33" i="7"/>
  <c r="G33" i="7" s="1"/>
  <c r="F32" i="7"/>
  <c r="G32" i="7" s="1"/>
  <c r="F31" i="7"/>
  <c r="G31" i="7" s="1"/>
  <c r="F30" i="7"/>
  <c r="G30" i="7" s="1"/>
  <c r="F28" i="7"/>
  <c r="G28" i="7" s="1"/>
  <c r="F27" i="7"/>
  <c r="G27" i="7" s="1"/>
  <c r="F24" i="7"/>
  <c r="G24" i="7" s="1"/>
  <c r="F23" i="7"/>
  <c r="G23" i="7" s="1"/>
  <c r="F22" i="7"/>
  <c r="G22" i="7" s="1"/>
  <c r="F21" i="7"/>
  <c r="G21" i="7" s="1"/>
  <c r="F8" i="7"/>
  <c r="G8" i="7" s="1"/>
  <c r="F20" i="7"/>
  <c r="G20" i="7" s="1"/>
  <c r="F18" i="7"/>
  <c r="G18" i="7" s="1"/>
  <c r="F15" i="7"/>
  <c r="G15" i="7" s="1"/>
  <c r="F13" i="7"/>
  <c r="G13" i="7" s="1"/>
  <c r="F12" i="7"/>
  <c r="G12" i="7" s="1"/>
  <c r="F10" i="7"/>
  <c r="G10" i="7" s="1"/>
  <c r="F9" i="7"/>
  <c r="G9" i="7" s="1"/>
  <c r="F6" i="7"/>
  <c r="G6" i="7" s="1"/>
  <c r="F5" i="7"/>
  <c r="G5" i="7" s="1"/>
  <c r="F4" i="7"/>
  <c r="G4" i="7" s="1"/>
  <c r="F2" i="7"/>
  <c r="G2" i="7" s="1"/>
  <c r="H19" i="1"/>
  <c r="J19" i="1" s="1"/>
  <c r="H3" i="1"/>
  <c r="J3" i="1" s="1"/>
  <c r="H4" i="1"/>
  <c r="J4" i="1" s="1"/>
  <c r="H5" i="1"/>
  <c r="J5" i="1" s="1"/>
  <c r="H6" i="1"/>
  <c r="J6" i="1" s="1"/>
  <c r="H7" i="1"/>
  <c r="J7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20" i="1"/>
  <c r="J20" i="1" s="1"/>
  <c r="H8" i="1"/>
  <c r="J8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2" i="1"/>
  <c r="J2" i="1" s="1"/>
  <c r="J80" i="1"/>
  <c r="G3" i="1"/>
  <c r="G4" i="1"/>
  <c r="G5" i="1"/>
  <c r="G6" i="1"/>
  <c r="G7" i="1"/>
  <c r="G9" i="1"/>
  <c r="G10" i="1"/>
  <c r="G11" i="1"/>
  <c r="G12" i="1"/>
  <c r="G13" i="1"/>
  <c r="G14" i="1"/>
  <c r="G15" i="1"/>
  <c r="G16" i="1"/>
  <c r="G17" i="1"/>
  <c r="G18" i="1"/>
  <c r="G20" i="1"/>
  <c r="G8" i="1"/>
  <c r="G21" i="1"/>
  <c r="G22" i="1"/>
  <c r="G23" i="1"/>
  <c r="G24" i="1"/>
  <c r="G25" i="1"/>
  <c r="G26" i="1"/>
  <c r="G27" i="1"/>
  <c r="G28" i="1"/>
  <c r="G29" i="1"/>
  <c r="I29" i="1" s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90" i="7" l="1"/>
  <c r="J90" i="1"/>
  <c r="G75" i="1"/>
  <c r="I75" i="1" s="1"/>
  <c r="I34" i="1"/>
  <c r="I3" i="1"/>
  <c r="I4" i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20" i="1"/>
  <c r="I8" i="1"/>
  <c r="I21" i="1"/>
  <c r="I22" i="1"/>
  <c r="I23" i="1"/>
  <c r="I24" i="1"/>
  <c r="I25" i="1"/>
  <c r="I26" i="1"/>
  <c r="I27" i="1"/>
  <c r="I28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G70" i="1"/>
  <c r="I70" i="1" s="1"/>
  <c r="G71" i="1"/>
  <c r="I71" i="1" s="1"/>
  <c r="G72" i="1"/>
  <c r="I72" i="1" s="1"/>
  <c r="G73" i="1"/>
  <c r="I73" i="1" s="1"/>
  <c r="G74" i="1"/>
  <c r="I74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2" i="1"/>
  <c r="I2" i="1" s="1"/>
  <c r="C90" i="1" l="1"/>
  <c r="D90" i="1"/>
  <c r="I90" i="1" l="1"/>
</calcChain>
</file>

<file path=xl/sharedStrings.xml><?xml version="1.0" encoding="utf-8"?>
<sst xmlns="http://schemas.openxmlformats.org/spreadsheetml/2006/main" count="193" uniqueCount="99">
  <si>
    <t>TIEN NIMI</t>
  </si>
  <si>
    <t>Haapalammin yksityistie</t>
  </si>
  <si>
    <t>Hankavedenrannan yksityistie</t>
  </si>
  <si>
    <t>Haukan ja Rastun yksityistie</t>
  </si>
  <si>
    <t>Hoikan yksityistie</t>
  </si>
  <si>
    <t>Huuhtlammin metsätie</t>
  </si>
  <si>
    <t>Ilomäen yksityistie</t>
  </si>
  <si>
    <t>Janakka-Kiviniemi yksityistie</t>
  </si>
  <si>
    <t>Kaartinsuon yksityistie</t>
  </si>
  <si>
    <t>Kerkon yksityistie</t>
  </si>
  <si>
    <t>Kierinniemen yksityistie</t>
  </si>
  <si>
    <t>Kierän yksityistie</t>
  </si>
  <si>
    <t>Kipparinniemen yksityistie</t>
  </si>
  <si>
    <t>Korholan yksityistie</t>
  </si>
  <si>
    <t>Kortesuo-Uudismurto yks.tie</t>
  </si>
  <si>
    <t>Koskelon yksityistie</t>
  </si>
  <si>
    <t>Koukkulammin yksityistie</t>
  </si>
  <si>
    <t>Kuohun yksityistie</t>
  </si>
  <si>
    <t>Kurkiniemen yksityistie</t>
  </si>
  <si>
    <t>Lamminpään yksityistie</t>
  </si>
  <si>
    <t>Lehtolan yksityistie</t>
  </si>
  <si>
    <t>Lonkarin yksityistie</t>
  </si>
  <si>
    <t>Martinniemen yksityistie</t>
  </si>
  <si>
    <t>Maukolan yksityistie</t>
  </si>
  <si>
    <t>Maukoskalliontie</t>
  </si>
  <si>
    <t>Mommonlahden yksityistie</t>
  </si>
  <si>
    <t>Nipuri-Kaipioniemen yks.tie</t>
  </si>
  <si>
    <t>Paavolan yksityistie</t>
  </si>
  <si>
    <t>Palvalahden yksityistie</t>
  </si>
  <si>
    <t>Palvamäen yksityistie</t>
  </si>
  <si>
    <t>Puroniemen metsätie</t>
  </si>
  <si>
    <t>Päivölän yksityistie</t>
  </si>
  <si>
    <t>Rantatien yksityistie</t>
  </si>
  <si>
    <t>Rastunsuon yksityistie</t>
  </si>
  <si>
    <t>Repolan yksityistie</t>
  </si>
  <si>
    <t>Ruunalammin yksityistie</t>
  </si>
  <si>
    <t>Samulin yksityistie</t>
  </si>
  <si>
    <t>Savonjoen yksityistie</t>
  </si>
  <si>
    <t>Säynäsen yksityistie</t>
  </si>
  <si>
    <t>Talliniemen yksityistie</t>
  </si>
  <si>
    <t>Talvitien yksityistie</t>
  </si>
  <si>
    <t>Ukonmäen yksityistie</t>
  </si>
  <si>
    <t>Vahvasenrannan yksityistie</t>
  </si>
  <si>
    <t>Vapontie</t>
  </si>
  <si>
    <t>Venerannan yksityistie</t>
  </si>
  <si>
    <t>Vihtalahden yksityistie</t>
  </si>
  <si>
    <t>Vihtasen yksityistie</t>
  </si>
  <si>
    <t>Viitala-Ruohikko yksityistie</t>
  </si>
  <si>
    <t>Viitaniemen yksityistie</t>
  </si>
  <si>
    <t>Viitavuoren yksityistie</t>
  </si>
  <si>
    <t>Virrankylän yksityistie</t>
  </si>
  <si>
    <t>Väliselkämän yksityistie</t>
  </si>
  <si>
    <t>Hallapuron yksityistie</t>
  </si>
  <si>
    <t>Hoikansuon yksityistie</t>
  </si>
  <si>
    <t>Lahdentauksen yksityistie</t>
  </si>
  <si>
    <t>Lahnasen metsätie</t>
  </si>
  <si>
    <t>Levälammin yksityistie</t>
  </si>
  <si>
    <t>Metsäkylän yksityistie</t>
  </si>
  <si>
    <t>Montusniemen yksityistie</t>
  </si>
  <si>
    <t>Niinimäen yksityistie</t>
  </si>
  <si>
    <t>Palolahden yksityistie</t>
  </si>
  <si>
    <t>Rajalahden yksityistie</t>
  </si>
  <si>
    <t>Saharannan yksityistie</t>
  </si>
  <si>
    <t>Seidin yksityistie</t>
  </si>
  <si>
    <t>Suorannan yksityistie</t>
  </si>
  <si>
    <t>Taipaleen metsätie</t>
  </si>
  <si>
    <t>Hepo-Heiskan yksityistie</t>
  </si>
  <si>
    <t>Itäkylän yksityistie</t>
  </si>
  <si>
    <t>Kivirannan yksityistie</t>
  </si>
  <si>
    <t>Murronniemen yksityistie</t>
  </si>
  <si>
    <t>Männistön yksityistie</t>
  </si>
  <si>
    <t>Pärsnämäen yksityistie</t>
  </si>
  <si>
    <t>Saukkolammin yksityistie</t>
  </si>
  <si>
    <t>Sonkarinrannan yksityistie</t>
  </si>
  <si>
    <t>Tiaisniemen yksityistie</t>
  </si>
  <si>
    <t>Myhinkosken-Hankamäen 
yksityistie</t>
  </si>
  <si>
    <t>Nro</t>
  </si>
  <si>
    <t>Asuttu 
pituus</t>
  </si>
  <si>
    <t>Tien 
pituus</t>
  </si>
  <si>
    <t>Peurasuon-Lassilan 
yksityistie</t>
  </si>
  <si>
    <t>Hanhiniemen metsätie</t>
  </si>
  <si>
    <t>Joutenlammen yksityistie</t>
  </si>
  <si>
    <t>Hirvisaarekkeen yksityistie</t>
  </si>
  <si>
    <t>Kurkisuon yksityistie</t>
  </si>
  <si>
    <t>Raudanniemi-Hämeenniemi 
yksityistie</t>
  </si>
  <si>
    <t>Luokitus 2025</t>
  </si>
  <si>
    <t>Avustus uudella luokituksella</t>
  </si>
  <si>
    <t>Kortesuo-Uudismurto yks.tie, 
Uudismurron pistotie</t>
  </si>
  <si>
    <t xml:space="preserve">Joutsenniemen metsätie </t>
  </si>
  <si>
    <t>Karhunmäentien yksityistie</t>
  </si>
  <si>
    <t>Kiviharjun yksityistie</t>
  </si>
  <si>
    <t xml:space="preserve">Hirvolantie </t>
  </si>
  <si>
    <t xml:space="preserve">Karhunmäen yksityistie, pistotie </t>
  </si>
  <si>
    <t>Luo-kitus 2025</t>
  </si>
  <si>
    <t xml:space="preserve">
Luo-
kitus
2024</t>
  </si>
  <si>
    <t>Avust.
 €/KM
-24</t>
  </si>
  <si>
    <t>Avust €/km
2025</t>
  </si>
  <si>
    <t>Avustus
2024</t>
  </si>
  <si>
    <t>Sääksjärvi-Pakarila metsätie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</si>
</sst>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0" fillId="3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wrapText="1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2" fontId="0" fillId="0" borderId="0" xfId="0" applyNumberFormat="1" applyFont="1" applyAlignment="1">
      <alignment horizontal="left" indent="2"/>
    </xf>
    <xf numFmtId="0" fontId="3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2" fillId="2" borderId="1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 wrapText="1"/>
    </xf>
    <xf numFmtId="2" fontId="0" fillId="2" borderId="4" xfId="0" applyNumberFormat="1" applyFont="1" applyFill="1" applyBorder="1"/>
    <xf numFmtId="164" fontId="0" fillId="2" borderId="5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 wrapText="1"/>
    </xf>
    <xf numFmtId="2" fontId="0" fillId="4" borderId="2" xfId="0" applyNumberFormat="1" applyFont="1" applyFill="1" applyBorder="1"/>
    <xf numFmtId="164" fontId="0" fillId="4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wrapText="1"/>
    </xf>
    <xf numFmtId="0" fontId="0" fillId="2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CC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workbookViewId="0">
      <selection activeCell="P84" sqref="P84"/>
    </sheetView>
  </sheetViews>
  <sheetFormatPr defaultRowHeight="30.75" customHeight="1" x14ac:dyDescent="0.25"/>
  <cols>
    <col min="1" max="1" width="4.140625" style="2" customWidth="1"/>
    <col min="2" max="2" width="29" customWidth="1"/>
    <col min="3" max="6" width="9.140625" style="2" customWidth="1"/>
    <col min="7" max="8" width="9.140625" customWidth="1"/>
    <col min="9" max="9" width="11" style="4" customWidth="1"/>
    <col min="10" max="10" width="12.42578125" style="4" customWidth="1"/>
  </cols>
  <sheetData>
    <row r="1" spans="1:10" ht="46.5" customHeight="1" x14ac:dyDescent="0.25">
      <c r="A1" s="6" t="s">
        <v>76</v>
      </c>
      <c r="B1" s="32" t="s">
        <v>0</v>
      </c>
      <c r="C1" s="18" t="s">
        <v>78</v>
      </c>
      <c r="D1" s="18" t="s">
        <v>77</v>
      </c>
      <c r="E1" s="20" t="s">
        <v>94</v>
      </c>
      <c r="F1" s="9" t="s">
        <v>93</v>
      </c>
      <c r="G1" s="22" t="s">
        <v>95</v>
      </c>
      <c r="H1" s="5" t="s">
        <v>96</v>
      </c>
      <c r="I1" s="27" t="s">
        <v>97</v>
      </c>
      <c r="J1" s="24" t="s">
        <v>86</v>
      </c>
    </row>
    <row r="2" spans="1:10" ht="25.5" customHeight="1" x14ac:dyDescent="0.25">
      <c r="A2" s="7">
        <v>1</v>
      </c>
      <c r="B2" s="33" t="s">
        <v>1</v>
      </c>
      <c r="C2" s="19">
        <v>3.5</v>
      </c>
      <c r="D2" s="19">
        <v>3.5</v>
      </c>
      <c r="E2" s="21">
        <v>1</v>
      </c>
      <c r="F2" s="11">
        <v>3</v>
      </c>
      <c r="G2" s="21" t="str">
        <f>IF(E2=1,"173",IF(E2=2,"145",IF(E2=3,"125")))</f>
        <v>173</v>
      </c>
      <c r="H2" s="11" t="str">
        <f>IF(F2=1,"257",IF(F2=2,"214",IF(F2=3,"171",IF(F2=4,"128"))))</f>
        <v>171</v>
      </c>
      <c r="I2" s="28">
        <f>D2*G2</f>
        <v>605.5</v>
      </c>
      <c r="J2" s="25">
        <f>D2*H2</f>
        <v>598.5</v>
      </c>
    </row>
    <row r="3" spans="1:10" ht="25.5" customHeight="1" x14ac:dyDescent="0.25">
      <c r="A3" s="7">
        <v>2</v>
      </c>
      <c r="B3" s="34" t="s">
        <v>52</v>
      </c>
      <c r="C3" s="19">
        <v>2.6</v>
      </c>
      <c r="D3" s="19">
        <v>1.6</v>
      </c>
      <c r="E3" s="21">
        <v>2</v>
      </c>
      <c r="F3" s="11">
        <v>4</v>
      </c>
      <c r="G3" s="21" t="str">
        <f>IF(E3=1,"173",IF(E3=2,"145",IF(E3=3,"125")))</f>
        <v>145</v>
      </c>
      <c r="H3" s="11" t="str">
        <f>IF(F3=1,"257",IF(F3=2,"214",IF(F3=3,"171",IF(F3=4,"128"))))</f>
        <v>128</v>
      </c>
      <c r="I3" s="28">
        <f>D3*G3</f>
        <v>232</v>
      </c>
      <c r="J3" s="25">
        <f>D3*H3</f>
        <v>204.8</v>
      </c>
    </row>
    <row r="4" spans="1:10" ht="25.5" customHeight="1" x14ac:dyDescent="0.25">
      <c r="A4" s="7">
        <v>3</v>
      </c>
      <c r="B4" s="33" t="s">
        <v>80</v>
      </c>
      <c r="C4" s="19">
        <v>4.3</v>
      </c>
      <c r="D4" s="19">
        <v>4.3</v>
      </c>
      <c r="E4" s="21">
        <v>1</v>
      </c>
      <c r="F4" s="11">
        <v>3</v>
      </c>
      <c r="G4" s="21" t="str">
        <f>IF(E4=1,"173",IF(E4=2,"145",IF(E4=3,"125")))</f>
        <v>173</v>
      </c>
      <c r="H4" s="11" t="str">
        <f>IF(F4=1,"257",IF(F4=2,"214",IF(F4=3,"171",IF(F4=4,"128"))))</f>
        <v>171</v>
      </c>
      <c r="I4" s="28">
        <f>D4*G4</f>
        <v>743.9</v>
      </c>
      <c r="J4" s="25">
        <f>D4*H4</f>
        <v>735.3</v>
      </c>
    </row>
    <row r="5" spans="1:10" ht="25.5" customHeight="1" x14ac:dyDescent="0.25">
      <c r="A5" s="7">
        <v>4</v>
      </c>
      <c r="B5" s="33" t="s">
        <v>2</v>
      </c>
      <c r="C5" s="19">
        <v>4.91</v>
      </c>
      <c r="D5" s="19">
        <v>4.54</v>
      </c>
      <c r="E5" s="21">
        <v>1</v>
      </c>
      <c r="F5" s="11">
        <v>3</v>
      </c>
      <c r="G5" s="21" t="str">
        <f>IF(E5=1,"173",IF(E5=2,"145",IF(E5=3,"125")))</f>
        <v>173</v>
      </c>
      <c r="H5" s="11" t="str">
        <f>IF(F5=1,"257",IF(F5=2,"214",IF(F5=3,"171",IF(F5=4,"128"))))</f>
        <v>171</v>
      </c>
      <c r="I5" s="28">
        <f>D5*G5</f>
        <v>785.42</v>
      </c>
      <c r="J5" s="25">
        <f>D5*H5</f>
        <v>776.34</v>
      </c>
    </row>
    <row r="6" spans="1:10" ht="25.5" customHeight="1" x14ac:dyDescent="0.25">
      <c r="A6" s="7">
        <v>5</v>
      </c>
      <c r="B6" s="33" t="s">
        <v>3</v>
      </c>
      <c r="C6" s="19">
        <v>5.0999999999999996</v>
      </c>
      <c r="D6" s="19">
        <v>5.0999999999999996</v>
      </c>
      <c r="E6" s="21">
        <v>1</v>
      </c>
      <c r="F6" s="11">
        <v>1</v>
      </c>
      <c r="G6" s="21" t="str">
        <f>IF(E6=1,"173",IF(E6=2,"145",IF(E6=3,"125")))</f>
        <v>173</v>
      </c>
      <c r="H6" s="11" t="str">
        <f>IF(F6=1,"257",IF(F6=2,"214",IF(F6=3,"171",IF(F6=4,"128"))))</f>
        <v>257</v>
      </c>
      <c r="I6" s="28">
        <f>D6*G6</f>
        <v>882.3</v>
      </c>
      <c r="J6" s="25">
        <f>D6*H6</f>
        <v>1310.6999999999998</v>
      </c>
    </row>
    <row r="7" spans="1:10" ht="25.5" customHeight="1" x14ac:dyDescent="0.25">
      <c r="A7" s="7">
        <v>6</v>
      </c>
      <c r="B7" s="33" t="s">
        <v>66</v>
      </c>
      <c r="C7" s="19">
        <v>2.1</v>
      </c>
      <c r="D7" s="19">
        <v>1.2</v>
      </c>
      <c r="E7" s="21">
        <v>3</v>
      </c>
      <c r="F7" s="11">
        <v>4</v>
      </c>
      <c r="G7" s="21" t="str">
        <f>IF(E7=1,"173",IF(E7=2,"145",IF(E7=3,"125")))</f>
        <v>125</v>
      </c>
      <c r="H7" s="11" t="str">
        <f>IF(F7=1,"257",IF(F7=2,"214",IF(F7=3,"171",IF(F7=4,"128"))))</f>
        <v>128</v>
      </c>
      <c r="I7" s="28">
        <f>D7*G7</f>
        <v>150</v>
      </c>
      <c r="J7" s="25">
        <f>D7*H7</f>
        <v>153.6</v>
      </c>
    </row>
    <row r="8" spans="1:10" ht="25.5" customHeight="1" x14ac:dyDescent="0.25">
      <c r="A8" s="7">
        <v>7</v>
      </c>
      <c r="B8" s="34" t="s">
        <v>82</v>
      </c>
      <c r="C8" s="19">
        <v>1.36</v>
      </c>
      <c r="D8" s="19">
        <v>1.36</v>
      </c>
      <c r="E8" s="21">
        <v>1</v>
      </c>
      <c r="F8" s="11">
        <v>4</v>
      </c>
      <c r="G8" s="21" t="str">
        <f>IF(E8=1,"173",IF(E8=2,"145",IF(E8=3,"125")))</f>
        <v>173</v>
      </c>
      <c r="H8" s="11" t="str">
        <f>IF(F8=1,"257",IF(F8=2,"214",IF(F8=3,"171",IF(F8=4,"128"))))</f>
        <v>128</v>
      </c>
      <c r="I8" s="28">
        <f>D8*G8</f>
        <v>235.28000000000003</v>
      </c>
      <c r="J8" s="25">
        <f>D8*H8</f>
        <v>174.08</v>
      </c>
    </row>
    <row r="9" spans="1:10" ht="25.5" customHeight="1" x14ac:dyDescent="0.25">
      <c r="A9" s="7">
        <v>8</v>
      </c>
      <c r="B9" s="34" t="s">
        <v>91</v>
      </c>
      <c r="C9" s="19">
        <v>3.5</v>
      </c>
      <c r="D9" s="19">
        <v>3.5</v>
      </c>
      <c r="E9" s="21">
        <v>1</v>
      </c>
      <c r="F9" s="11">
        <v>3</v>
      </c>
      <c r="G9" s="21" t="str">
        <f>IF(E9=1,"173",IF(E9=2,"145",IF(E9=3,"125")))</f>
        <v>173</v>
      </c>
      <c r="H9" s="11" t="str">
        <f>IF(F9=1,"257",IF(F9=2,"214",IF(F9=3,"171",IF(F9=4,"128"))))</f>
        <v>171</v>
      </c>
      <c r="I9" s="28">
        <f>D9*G9</f>
        <v>605.5</v>
      </c>
      <c r="J9" s="25">
        <f>D9*H9</f>
        <v>598.5</v>
      </c>
    </row>
    <row r="10" spans="1:10" ht="25.5" customHeight="1" x14ac:dyDescent="0.25">
      <c r="A10" s="7">
        <v>9</v>
      </c>
      <c r="B10" s="33" t="s">
        <v>4</v>
      </c>
      <c r="C10" s="19">
        <v>5.67</v>
      </c>
      <c r="D10" s="19">
        <v>5.67</v>
      </c>
      <c r="E10" s="21">
        <v>1</v>
      </c>
      <c r="F10" s="11">
        <v>3</v>
      </c>
      <c r="G10" s="21" t="str">
        <f>IF(E10=1,"173",IF(E10=2,"145",IF(E10=3,"125")))</f>
        <v>173</v>
      </c>
      <c r="H10" s="11" t="str">
        <f>IF(F10=1,"257",IF(F10=2,"214",IF(F10=3,"171",IF(F10=4,"128"))))</f>
        <v>171</v>
      </c>
      <c r="I10" s="28">
        <f>D10*G10</f>
        <v>980.91</v>
      </c>
      <c r="J10" s="25">
        <f>D10*H10</f>
        <v>969.56999999999994</v>
      </c>
    </row>
    <row r="11" spans="1:10" ht="25.5" customHeight="1" x14ac:dyDescent="0.25">
      <c r="A11" s="7">
        <v>10</v>
      </c>
      <c r="B11" s="33" t="s">
        <v>53</v>
      </c>
      <c r="C11" s="19">
        <v>1.8</v>
      </c>
      <c r="D11" s="19">
        <v>1.4</v>
      </c>
      <c r="E11" s="21">
        <v>2</v>
      </c>
      <c r="F11" s="11">
        <v>4</v>
      </c>
      <c r="G11" s="21" t="str">
        <f>IF(E11=1,"173",IF(E11=2,"145",IF(E11=3,"125")))</f>
        <v>145</v>
      </c>
      <c r="H11" s="11" t="str">
        <f>IF(F11=1,"257",IF(F11=2,"214",IF(F11=3,"171",IF(F11=4,"128"))))</f>
        <v>128</v>
      </c>
      <c r="I11" s="28">
        <f>D11*G11</f>
        <v>203</v>
      </c>
      <c r="J11" s="25">
        <f>D11*H11</f>
        <v>179.2</v>
      </c>
    </row>
    <row r="12" spans="1:10" ht="25.5" customHeight="1" x14ac:dyDescent="0.25">
      <c r="A12" s="7">
        <v>11</v>
      </c>
      <c r="B12" s="33" t="s">
        <v>5</v>
      </c>
      <c r="C12" s="19">
        <v>1.9</v>
      </c>
      <c r="D12" s="19">
        <v>1.2</v>
      </c>
      <c r="E12" s="21">
        <v>1</v>
      </c>
      <c r="F12" s="11">
        <v>4</v>
      </c>
      <c r="G12" s="21" t="str">
        <f>IF(E12=1,"173",IF(E12=2,"145",IF(E12=3,"125")))</f>
        <v>173</v>
      </c>
      <c r="H12" s="11" t="str">
        <f>IF(F12=1,"257",IF(F12=2,"214",IF(F12=3,"171",IF(F12=4,"128"))))</f>
        <v>128</v>
      </c>
      <c r="I12" s="28">
        <f>D12*G12</f>
        <v>207.6</v>
      </c>
      <c r="J12" s="25">
        <f>D12*H12</f>
        <v>153.6</v>
      </c>
    </row>
    <row r="13" spans="1:10" ht="25.5" customHeight="1" x14ac:dyDescent="0.25">
      <c r="A13" s="7">
        <v>12</v>
      </c>
      <c r="B13" s="33" t="s">
        <v>6</v>
      </c>
      <c r="C13" s="19">
        <v>1.1000000000000001</v>
      </c>
      <c r="D13" s="19">
        <v>1.1000000000000001</v>
      </c>
      <c r="E13" s="21">
        <v>1</v>
      </c>
      <c r="F13" s="11">
        <v>4</v>
      </c>
      <c r="G13" s="21" t="str">
        <f>IF(E13=1,"173",IF(E13=2,"145",IF(E13=3,"125")))</f>
        <v>173</v>
      </c>
      <c r="H13" s="11" t="str">
        <f>IF(F13=1,"257",IF(F13=2,"214",IF(F13=3,"171",IF(F13=4,"128"))))</f>
        <v>128</v>
      </c>
      <c r="I13" s="28">
        <f>D13*G13</f>
        <v>190.3</v>
      </c>
      <c r="J13" s="25">
        <f>D13*H13</f>
        <v>140.80000000000001</v>
      </c>
    </row>
    <row r="14" spans="1:10" ht="25.5" customHeight="1" x14ac:dyDescent="0.25">
      <c r="A14" s="7">
        <v>13</v>
      </c>
      <c r="B14" s="34" t="s">
        <v>67</v>
      </c>
      <c r="C14" s="19">
        <v>2.7</v>
      </c>
      <c r="D14" s="19">
        <v>2.7</v>
      </c>
      <c r="E14" s="21">
        <v>3</v>
      </c>
      <c r="F14" s="11">
        <v>2</v>
      </c>
      <c r="G14" s="21" t="str">
        <f>IF(E14=1,"173",IF(E14=2,"145",IF(E14=3,"125")))</f>
        <v>125</v>
      </c>
      <c r="H14" s="11" t="str">
        <f>IF(F14=1,"257",IF(F14=2,"214",IF(F14=3,"171",IF(F14=4,"128"))))</f>
        <v>214</v>
      </c>
      <c r="I14" s="28">
        <f>D14*G14</f>
        <v>337.5</v>
      </c>
      <c r="J14" s="25">
        <f>D14*H14</f>
        <v>577.80000000000007</v>
      </c>
    </row>
    <row r="15" spans="1:10" ht="25.5" customHeight="1" x14ac:dyDescent="0.25">
      <c r="A15" s="7">
        <v>14</v>
      </c>
      <c r="B15" s="33" t="s">
        <v>7</v>
      </c>
      <c r="C15" s="19">
        <v>2.2799999999999998</v>
      </c>
      <c r="D15" s="19">
        <v>2.06</v>
      </c>
      <c r="E15" s="21">
        <v>1</v>
      </c>
      <c r="F15" s="11">
        <v>4</v>
      </c>
      <c r="G15" s="21" t="str">
        <f>IF(E15=1,"173",IF(E15=2,"145",IF(E15=3,"125")))</f>
        <v>173</v>
      </c>
      <c r="H15" s="11" t="str">
        <f>IF(F15=1,"257",IF(F15=2,"214",IF(F15=3,"171",IF(F15=4,"128"))))</f>
        <v>128</v>
      </c>
      <c r="I15" s="28">
        <f>D15*G15</f>
        <v>356.38</v>
      </c>
      <c r="J15" s="25">
        <f>D15*H15</f>
        <v>263.68</v>
      </c>
    </row>
    <row r="16" spans="1:10" ht="25.5" customHeight="1" x14ac:dyDescent="0.25">
      <c r="A16" s="7">
        <v>15</v>
      </c>
      <c r="B16" s="33" t="s">
        <v>81</v>
      </c>
      <c r="C16" s="19">
        <v>2</v>
      </c>
      <c r="D16" s="19">
        <v>2</v>
      </c>
      <c r="E16" s="21">
        <v>2</v>
      </c>
      <c r="F16" s="11">
        <v>4</v>
      </c>
      <c r="G16" s="21" t="str">
        <f>IF(E16=1,"173",IF(E16=2,"145",IF(E16=3,"125")))</f>
        <v>145</v>
      </c>
      <c r="H16" s="11" t="str">
        <f>IF(F16=1,"257",IF(F16=2,"214",IF(F16=3,"171",IF(F16=4,"128"))))</f>
        <v>128</v>
      </c>
      <c r="I16" s="28">
        <f>D16*G16</f>
        <v>290</v>
      </c>
      <c r="J16" s="25">
        <f>D16*H16</f>
        <v>256</v>
      </c>
    </row>
    <row r="17" spans="1:10" ht="25.5" customHeight="1" x14ac:dyDescent="0.25">
      <c r="A17" s="7">
        <v>16</v>
      </c>
      <c r="B17" s="34" t="s">
        <v>88</v>
      </c>
      <c r="C17" s="19">
        <v>1.45</v>
      </c>
      <c r="D17" s="19">
        <v>1.45</v>
      </c>
      <c r="E17" s="21">
        <v>3</v>
      </c>
      <c r="F17" s="11">
        <v>4</v>
      </c>
      <c r="G17" s="21" t="str">
        <f>IF(E17=1,"173",IF(E17=2,"145",IF(E17=3,"125")))</f>
        <v>125</v>
      </c>
      <c r="H17" s="11" t="str">
        <f>IF(F17=1,"257",IF(F17=2,"214",IF(F17=3,"171",IF(F17=4,"128"))))</f>
        <v>128</v>
      </c>
      <c r="I17" s="28">
        <f>D17*G17</f>
        <v>181.25</v>
      </c>
      <c r="J17" s="25">
        <f>D17*H17</f>
        <v>185.6</v>
      </c>
    </row>
    <row r="18" spans="1:10" ht="25.5" customHeight="1" x14ac:dyDescent="0.25">
      <c r="A18" s="7">
        <v>17</v>
      </c>
      <c r="B18" s="33" t="s">
        <v>8</v>
      </c>
      <c r="C18" s="19">
        <v>2.8</v>
      </c>
      <c r="D18" s="19">
        <v>2.8</v>
      </c>
      <c r="E18" s="21">
        <v>1</v>
      </c>
      <c r="F18" s="11">
        <v>3</v>
      </c>
      <c r="G18" s="21" t="str">
        <f>IF(E18=1,"173",IF(E18=2,"145",IF(E18=3,"125")))</f>
        <v>173</v>
      </c>
      <c r="H18" s="11" t="str">
        <f>IF(F18=1,"257",IF(F18=2,"214",IF(F18=3,"171",IF(F18=4,"128"))))</f>
        <v>171</v>
      </c>
      <c r="I18" s="28">
        <f>D18*G18</f>
        <v>484.4</v>
      </c>
      <c r="J18" s="25">
        <f>D18*H18</f>
        <v>478.79999999999995</v>
      </c>
    </row>
    <row r="19" spans="1:10" ht="33.75" customHeight="1" x14ac:dyDescent="0.25">
      <c r="A19" s="7">
        <v>18</v>
      </c>
      <c r="B19" s="34" t="s">
        <v>92</v>
      </c>
      <c r="C19" s="19">
        <v>0.8</v>
      </c>
      <c r="D19" s="19">
        <v>0.3</v>
      </c>
      <c r="E19" s="21"/>
      <c r="F19" s="11">
        <v>4</v>
      </c>
      <c r="G19" s="21"/>
      <c r="H19" s="11" t="str">
        <f>IF(F19=1,"257",IF(F19=2,"214",IF(F19=3,"171",IF(F19=4,"128"))))</f>
        <v>128</v>
      </c>
      <c r="I19" s="28"/>
      <c r="J19" s="25">
        <f>D19*H19</f>
        <v>38.4</v>
      </c>
    </row>
    <row r="20" spans="1:10" ht="25.5" customHeight="1" x14ac:dyDescent="0.25">
      <c r="A20" s="7">
        <v>19</v>
      </c>
      <c r="B20" s="34" t="s">
        <v>89</v>
      </c>
      <c r="C20" s="19">
        <v>4</v>
      </c>
      <c r="D20" s="19">
        <v>4.3</v>
      </c>
      <c r="E20" s="21">
        <v>1</v>
      </c>
      <c r="F20" s="11">
        <v>2</v>
      </c>
      <c r="G20" s="21" t="str">
        <f>IF(E20=1,"173",IF(E20=2,"145",IF(E20=3,"125")))</f>
        <v>173</v>
      </c>
      <c r="H20" s="11" t="str">
        <f>IF(F20=1,"257",IF(F20=2,"214",IF(F20=3,"171",IF(F20=4,"128"))))</f>
        <v>214</v>
      </c>
      <c r="I20" s="28">
        <f>D20*G20</f>
        <v>743.9</v>
      </c>
      <c r="J20" s="25">
        <f>D20*H20</f>
        <v>920.19999999999993</v>
      </c>
    </row>
    <row r="21" spans="1:10" ht="25.5" customHeight="1" x14ac:dyDescent="0.25">
      <c r="A21" s="7">
        <v>20</v>
      </c>
      <c r="B21" s="33" t="s">
        <v>9</v>
      </c>
      <c r="C21" s="19">
        <v>0.8</v>
      </c>
      <c r="D21" s="19">
        <v>0.8</v>
      </c>
      <c r="E21" s="21">
        <v>1</v>
      </c>
      <c r="F21" s="11">
        <v>1</v>
      </c>
      <c r="G21" s="21" t="str">
        <f>IF(E21=1,"173",IF(E21=2,"145",IF(E21=3,"125")))</f>
        <v>173</v>
      </c>
      <c r="H21" s="11" t="str">
        <f>IF(F21=1,"257",IF(F21=2,"214",IF(F21=3,"171",IF(F21=4,"128"))))</f>
        <v>257</v>
      </c>
      <c r="I21" s="28">
        <f>D21*G21</f>
        <v>138.4</v>
      </c>
      <c r="J21" s="25">
        <f>D21*H21</f>
        <v>205.60000000000002</v>
      </c>
    </row>
    <row r="22" spans="1:10" ht="25.5" customHeight="1" x14ac:dyDescent="0.25">
      <c r="A22" s="7">
        <v>21</v>
      </c>
      <c r="B22" s="33" t="s">
        <v>10</v>
      </c>
      <c r="C22" s="19">
        <v>1.6</v>
      </c>
      <c r="D22" s="19">
        <v>1.6</v>
      </c>
      <c r="E22" s="21">
        <v>1</v>
      </c>
      <c r="F22" s="11">
        <v>3</v>
      </c>
      <c r="G22" s="21" t="str">
        <f>IF(E22=1,"173",IF(E22=2,"145",IF(E22=3,"125")))</f>
        <v>173</v>
      </c>
      <c r="H22" s="11" t="str">
        <f>IF(F22=1,"257",IF(F22=2,"214",IF(F22=3,"171",IF(F22=4,"128"))))</f>
        <v>171</v>
      </c>
      <c r="I22" s="28">
        <f>D22*G22</f>
        <v>276.8</v>
      </c>
      <c r="J22" s="25">
        <f>D22*H22</f>
        <v>273.60000000000002</v>
      </c>
    </row>
    <row r="23" spans="1:10" ht="25.5" customHeight="1" x14ac:dyDescent="0.25">
      <c r="A23" s="7">
        <v>22</v>
      </c>
      <c r="B23" s="33" t="s">
        <v>11</v>
      </c>
      <c r="C23" s="19">
        <v>1.7</v>
      </c>
      <c r="D23" s="19">
        <v>1.02</v>
      </c>
      <c r="E23" s="21">
        <v>1</v>
      </c>
      <c r="F23" s="11">
        <v>4</v>
      </c>
      <c r="G23" s="21" t="str">
        <f>IF(E23=1,"173",IF(E23=2,"145",IF(E23=3,"125")))</f>
        <v>173</v>
      </c>
      <c r="H23" s="11" t="str">
        <f>IF(F23=1,"257",IF(F23=2,"214",IF(F23=3,"171",IF(F23=4,"128"))))</f>
        <v>128</v>
      </c>
      <c r="I23" s="28">
        <f>D23*G23</f>
        <v>176.46</v>
      </c>
      <c r="J23" s="25">
        <f>D23*H23</f>
        <v>130.56</v>
      </c>
    </row>
    <row r="24" spans="1:10" ht="25.5" customHeight="1" x14ac:dyDescent="0.25">
      <c r="A24" s="7">
        <v>23</v>
      </c>
      <c r="B24" s="33" t="s">
        <v>12</v>
      </c>
      <c r="C24" s="19">
        <v>2.7</v>
      </c>
      <c r="D24" s="19">
        <v>2.7</v>
      </c>
      <c r="E24" s="21">
        <v>1</v>
      </c>
      <c r="F24" s="11">
        <v>4</v>
      </c>
      <c r="G24" s="21" t="str">
        <f>IF(E24=1,"173",IF(E24=2,"145",IF(E24=3,"125")))</f>
        <v>173</v>
      </c>
      <c r="H24" s="11" t="str">
        <f>IF(F24=1,"257",IF(F24=2,"214",IF(F24=3,"171",IF(F24=4,"128"))))</f>
        <v>128</v>
      </c>
      <c r="I24" s="28">
        <f>D24*G24</f>
        <v>467.1</v>
      </c>
      <c r="J24" s="25">
        <f>D24*H24</f>
        <v>345.6</v>
      </c>
    </row>
    <row r="25" spans="1:10" ht="25.5" customHeight="1" x14ac:dyDescent="0.25">
      <c r="A25" s="7">
        <v>24</v>
      </c>
      <c r="B25" s="34" t="s">
        <v>90</v>
      </c>
      <c r="C25" s="19">
        <v>1.3</v>
      </c>
      <c r="D25" s="19">
        <v>0.55000000000000004</v>
      </c>
      <c r="E25" s="21">
        <v>3</v>
      </c>
      <c r="F25" s="11">
        <v>4</v>
      </c>
      <c r="G25" s="21" t="str">
        <f>IF(E25=1,"173",IF(E25=2,"145",IF(E25=3,"125")))</f>
        <v>125</v>
      </c>
      <c r="H25" s="11" t="str">
        <f>IF(F25=1,"257",IF(F25=2,"214",IF(F25=3,"171",IF(F25=4,"128"))))</f>
        <v>128</v>
      </c>
      <c r="I25" s="28">
        <f>D25*G25</f>
        <v>68.75</v>
      </c>
      <c r="J25" s="25">
        <f>D25*H25</f>
        <v>70.400000000000006</v>
      </c>
    </row>
    <row r="26" spans="1:10" ht="25.5" customHeight="1" x14ac:dyDescent="0.25">
      <c r="A26" s="7">
        <v>25</v>
      </c>
      <c r="B26" s="33" t="s">
        <v>68</v>
      </c>
      <c r="C26" s="19">
        <v>0.46</v>
      </c>
      <c r="D26" s="19">
        <v>0.46</v>
      </c>
      <c r="E26" s="21">
        <v>3</v>
      </c>
      <c r="F26" s="11">
        <v>4</v>
      </c>
      <c r="G26" s="21" t="str">
        <f>IF(E26=1,"173",IF(E26=2,"145",IF(E26=3,"125")))</f>
        <v>125</v>
      </c>
      <c r="H26" s="11" t="str">
        <f>IF(F26=1,"257",IF(F26=2,"214",IF(F26=3,"171",IF(F26=4,"128"))))</f>
        <v>128</v>
      </c>
      <c r="I26" s="28">
        <f>D26*G26</f>
        <v>57.5</v>
      </c>
      <c r="J26" s="25">
        <f>D26*H26</f>
        <v>58.88</v>
      </c>
    </row>
    <row r="27" spans="1:10" ht="25.5" customHeight="1" x14ac:dyDescent="0.25">
      <c r="A27" s="7">
        <v>26</v>
      </c>
      <c r="B27" s="33" t="s">
        <v>13</v>
      </c>
      <c r="C27" s="19">
        <v>2.8</v>
      </c>
      <c r="D27" s="19">
        <v>2.8</v>
      </c>
      <c r="E27" s="21">
        <v>1</v>
      </c>
      <c r="F27" s="11">
        <v>2</v>
      </c>
      <c r="G27" s="21" t="str">
        <f>IF(E27=1,"173",IF(E27=2,"145",IF(E27=3,"125")))</f>
        <v>173</v>
      </c>
      <c r="H27" s="11" t="str">
        <f>IF(F27=1,"257",IF(F27=2,"214",IF(F27=3,"171",IF(F27=4,"128"))))</f>
        <v>214</v>
      </c>
      <c r="I27" s="28">
        <f>D27*G27</f>
        <v>484.4</v>
      </c>
      <c r="J27" s="25">
        <f>D27*H27</f>
        <v>599.19999999999993</v>
      </c>
    </row>
    <row r="28" spans="1:10" ht="25.5" customHeight="1" x14ac:dyDescent="0.25">
      <c r="A28" s="7">
        <v>27</v>
      </c>
      <c r="B28" s="33" t="s">
        <v>14</v>
      </c>
      <c r="C28" s="19">
        <v>2.2999999999999998</v>
      </c>
      <c r="D28" s="19">
        <v>1.56</v>
      </c>
      <c r="E28" s="21">
        <v>1</v>
      </c>
      <c r="F28" s="11">
        <v>3</v>
      </c>
      <c r="G28" s="21" t="str">
        <f>IF(E28=1,"173",IF(E28=2,"145",IF(E28=3,"125")))</f>
        <v>173</v>
      </c>
      <c r="H28" s="11" t="str">
        <f>IF(F28=1,"257",IF(F28=2,"214",IF(F28=3,"171",IF(F28=4,"128"))))</f>
        <v>171</v>
      </c>
      <c r="I28" s="28">
        <f>D28*G28</f>
        <v>269.88</v>
      </c>
      <c r="J28" s="25">
        <f>D28*H28</f>
        <v>266.76</v>
      </c>
    </row>
    <row r="29" spans="1:10" ht="31.5" customHeight="1" x14ac:dyDescent="0.25">
      <c r="A29" s="7">
        <v>28</v>
      </c>
      <c r="B29" s="34" t="s">
        <v>87</v>
      </c>
      <c r="C29" s="19">
        <v>0.74</v>
      </c>
      <c r="D29" s="19">
        <v>0.74</v>
      </c>
      <c r="E29" s="21">
        <v>3</v>
      </c>
      <c r="F29" s="11">
        <v>4</v>
      </c>
      <c r="G29" s="21" t="str">
        <f>IF(E29=1,"173",IF(E29=2,"145",IF(E29=3,"125")))</f>
        <v>125</v>
      </c>
      <c r="H29" s="11" t="str">
        <f>IF(F29=1,"257",IF(F29=2,"214",IF(F29=3,"171",IF(F29=4,"128"))))</f>
        <v>128</v>
      </c>
      <c r="I29" s="28">
        <f>D29*G29</f>
        <v>92.5</v>
      </c>
      <c r="J29" s="25">
        <f>D29*H29</f>
        <v>94.72</v>
      </c>
    </row>
    <row r="30" spans="1:10" ht="25.5" customHeight="1" x14ac:dyDescent="0.25">
      <c r="A30" s="7">
        <v>29</v>
      </c>
      <c r="B30" s="33" t="s">
        <v>15</v>
      </c>
      <c r="C30" s="19">
        <v>11.1</v>
      </c>
      <c r="D30" s="19">
        <v>11.1</v>
      </c>
      <c r="E30" s="21">
        <v>1</v>
      </c>
      <c r="F30" s="11">
        <v>2</v>
      </c>
      <c r="G30" s="21" t="str">
        <f>IF(E30=1,"173",IF(E30=2,"145",IF(E30=3,"125")))</f>
        <v>173</v>
      </c>
      <c r="H30" s="11" t="str">
        <f>IF(F30=1,"257",IF(F30=2,"214",IF(F30=3,"171",IF(F30=4,"128"))))</f>
        <v>214</v>
      </c>
      <c r="I30" s="28">
        <f>D30*G30</f>
        <v>1920.3</v>
      </c>
      <c r="J30" s="25">
        <f>D30*H30</f>
        <v>2375.4</v>
      </c>
    </row>
    <row r="31" spans="1:10" ht="25.5" customHeight="1" x14ac:dyDescent="0.25">
      <c r="A31" s="7">
        <v>30</v>
      </c>
      <c r="B31" s="33" t="s">
        <v>16</v>
      </c>
      <c r="C31" s="19">
        <v>5.0999999999999996</v>
      </c>
      <c r="D31" s="19">
        <v>5.0999999999999996</v>
      </c>
      <c r="E31" s="21">
        <v>1</v>
      </c>
      <c r="F31" s="11">
        <v>3</v>
      </c>
      <c r="G31" s="21" t="str">
        <f>IF(E31=1,"173",IF(E31=2,"145",IF(E31=3,"125")))</f>
        <v>173</v>
      </c>
      <c r="H31" s="11" t="str">
        <f>IF(F31=1,"257",IF(F31=2,"214",IF(F31=3,"171",IF(F31=4,"128"))))</f>
        <v>171</v>
      </c>
      <c r="I31" s="28">
        <f>D31*G31</f>
        <v>882.3</v>
      </c>
      <c r="J31" s="25">
        <f>D31*H31</f>
        <v>872.09999999999991</v>
      </c>
    </row>
    <row r="32" spans="1:10" ht="25.5" customHeight="1" x14ac:dyDescent="0.25">
      <c r="A32" s="7">
        <v>31</v>
      </c>
      <c r="B32" s="33" t="s">
        <v>17</v>
      </c>
      <c r="C32" s="19">
        <v>1.4</v>
      </c>
      <c r="D32" s="19">
        <v>1.4</v>
      </c>
      <c r="E32" s="21">
        <v>1</v>
      </c>
      <c r="F32" s="11">
        <v>4</v>
      </c>
      <c r="G32" s="21" t="str">
        <f>IF(E32=1,"173",IF(E32=2,"145",IF(E32=3,"125")))</f>
        <v>173</v>
      </c>
      <c r="H32" s="11" t="str">
        <f>IF(F32=1,"257",IF(F32=2,"214",IF(F32=3,"171",IF(F32=4,"128"))))</f>
        <v>128</v>
      </c>
      <c r="I32" s="28">
        <f>D32*G32</f>
        <v>242.2</v>
      </c>
      <c r="J32" s="25">
        <f>D32*H32</f>
        <v>179.2</v>
      </c>
    </row>
    <row r="33" spans="1:10" ht="25.5" customHeight="1" x14ac:dyDescent="0.25">
      <c r="A33" s="7">
        <v>32</v>
      </c>
      <c r="B33" s="33" t="s">
        <v>18</v>
      </c>
      <c r="C33" s="19">
        <v>2.6549999999999998</v>
      </c>
      <c r="D33" s="19">
        <v>1.78</v>
      </c>
      <c r="E33" s="21">
        <v>1</v>
      </c>
      <c r="F33" s="11">
        <v>3</v>
      </c>
      <c r="G33" s="21" t="str">
        <f>IF(E33=1,"173",IF(E33=2,"145",IF(E33=3,"125")))</f>
        <v>173</v>
      </c>
      <c r="H33" s="11" t="str">
        <f>IF(F33=1,"257",IF(F33=2,"214",IF(F33=3,"171",IF(F33=4,"128"))))</f>
        <v>171</v>
      </c>
      <c r="I33" s="28">
        <f>D33*G33</f>
        <v>307.94</v>
      </c>
      <c r="J33" s="25">
        <f>D33*H33</f>
        <v>304.38</v>
      </c>
    </row>
    <row r="34" spans="1:10" ht="25.5" customHeight="1" x14ac:dyDescent="0.25">
      <c r="A34" s="7">
        <v>33</v>
      </c>
      <c r="B34" s="33" t="s">
        <v>83</v>
      </c>
      <c r="C34" s="19">
        <v>0.45</v>
      </c>
      <c r="D34" s="19">
        <v>0.45</v>
      </c>
      <c r="E34" s="21">
        <v>3</v>
      </c>
      <c r="F34" s="11">
        <v>4</v>
      </c>
      <c r="G34" s="21" t="str">
        <f>IF(E34=1,"173",IF(E34=2,"145",IF(E34=3,"125")))</f>
        <v>125</v>
      </c>
      <c r="H34" s="11" t="str">
        <f>IF(F34=1,"257",IF(F34=2,"214",IF(F34=3,"171",IF(F34=4,"128"))))</f>
        <v>128</v>
      </c>
      <c r="I34" s="28">
        <f>D34*G34</f>
        <v>56.25</v>
      </c>
      <c r="J34" s="25">
        <f>D34*H34</f>
        <v>57.6</v>
      </c>
    </row>
    <row r="35" spans="1:10" ht="25.5" customHeight="1" x14ac:dyDescent="0.25">
      <c r="A35" s="7">
        <v>34</v>
      </c>
      <c r="B35" s="33" t="s">
        <v>54</v>
      </c>
      <c r="C35" s="19">
        <v>0.65</v>
      </c>
      <c r="D35" s="19">
        <v>0.65</v>
      </c>
      <c r="E35" s="21">
        <v>2</v>
      </c>
      <c r="F35" s="11">
        <v>4</v>
      </c>
      <c r="G35" s="21" t="str">
        <f>IF(E35=1,"173",IF(E35=2,"145",IF(E35=3,"125")))</f>
        <v>145</v>
      </c>
      <c r="H35" s="11" t="str">
        <f>IF(F35=1,"257",IF(F35=2,"214",IF(F35=3,"171",IF(F35=4,"128"))))</f>
        <v>128</v>
      </c>
      <c r="I35" s="28">
        <f>D35*G35</f>
        <v>94.25</v>
      </c>
      <c r="J35" s="25">
        <f>D35*H35</f>
        <v>83.2</v>
      </c>
    </row>
    <row r="36" spans="1:10" ht="25.5" customHeight="1" x14ac:dyDescent="0.25">
      <c r="A36" s="7">
        <v>35</v>
      </c>
      <c r="B36" s="34" t="s">
        <v>55</v>
      </c>
      <c r="C36" s="19">
        <v>16.8</v>
      </c>
      <c r="D36" s="19">
        <v>2.1</v>
      </c>
      <c r="E36" s="21">
        <v>2</v>
      </c>
      <c r="F36" s="11">
        <v>2</v>
      </c>
      <c r="G36" s="21" t="str">
        <f>IF(E36=1,"173",IF(E36=2,"145",IF(E36=3,"125")))</f>
        <v>145</v>
      </c>
      <c r="H36" s="11" t="str">
        <f>IF(F36=1,"257",IF(F36=2,"214",IF(F36=3,"171",IF(F36=4,"128"))))</f>
        <v>214</v>
      </c>
      <c r="I36" s="28">
        <f>D36*G36</f>
        <v>304.5</v>
      </c>
      <c r="J36" s="25">
        <f>D36*H36</f>
        <v>449.40000000000003</v>
      </c>
    </row>
    <row r="37" spans="1:10" ht="25.5" customHeight="1" x14ac:dyDescent="0.25">
      <c r="A37" s="7">
        <v>36</v>
      </c>
      <c r="B37" s="33" t="s">
        <v>19</v>
      </c>
      <c r="C37" s="19">
        <v>6.75</v>
      </c>
      <c r="D37" s="19">
        <v>6.25</v>
      </c>
      <c r="E37" s="21">
        <v>1</v>
      </c>
      <c r="F37" s="11">
        <v>3</v>
      </c>
      <c r="G37" s="21" t="str">
        <f>IF(E37=1,"173",IF(E37=2,"145",IF(E37=3,"125")))</f>
        <v>173</v>
      </c>
      <c r="H37" s="11" t="str">
        <f>IF(F37=1,"257",IF(F37=2,"214",IF(F37=3,"171",IF(F37=4,"128"))))</f>
        <v>171</v>
      </c>
      <c r="I37" s="28">
        <f>D37*G37</f>
        <v>1081.25</v>
      </c>
      <c r="J37" s="25">
        <f>D37*H37</f>
        <v>1068.75</v>
      </c>
    </row>
    <row r="38" spans="1:10" ht="25.5" customHeight="1" x14ac:dyDescent="0.25">
      <c r="A38" s="7">
        <v>37</v>
      </c>
      <c r="B38" s="33" t="s">
        <v>20</v>
      </c>
      <c r="C38" s="19">
        <v>1</v>
      </c>
      <c r="D38" s="19">
        <v>0.8</v>
      </c>
      <c r="E38" s="21">
        <v>1</v>
      </c>
      <c r="F38" s="11">
        <v>4</v>
      </c>
      <c r="G38" s="21" t="str">
        <f>IF(E38=1,"173",IF(E38=2,"145",IF(E38=3,"125")))</f>
        <v>173</v>
      </c>
      <c r="H38" s="11" t="str">
        <f>IF(F38=1,"257",IF(F38=2,"214",IF(F38=3,"171",IF(F38=4,"128"))))</f>
        <v>128</v>
      </c>
      <c r="I38" s="28">
        <f>D38*G38</f>
        <v>138.4</v>
      </c>
      <c r="J38" s="25">
        <f>D38*H38</f>
        <v>102.4</v>
      </c>
    </row>
    <row r="39" spans="1:10" ht="25.5" customHeight="1" x14ac:dyDescent="0.25">
      <c r="A39" s="7">
        <v>38</v>
      </c>
      <c r="B39" s="33" t="s">
        <v>56</v>
      </c>
      <c r="C39" s="19">
        <v>1.6</v>
      </c>
      <c r="D39" s="19">
        <v>1</v>
      </c>
      <c r="E39" s="21">
        <v>2</v>
      </c>
      <c r="F39" s="11">
        <v>4</v>
      </c>
      <c r="G39" s="21" t="str">
        <f>IF(E39=1,"173",IF(E39=2,"145",IF(E39=3,"125")))</f>
        <v>145</v>
      </c>
      <c r="H39" s="11" t="str">
        <f>IF(F39=1,"257",IF(F39=2,"214",IF(F39=3,"171",IF(F39=4,"128"))))</f>
        <v>128</v>
      </c>
      <c r="I39" s="28">
        <f>D39*G39</f>
        <v>145</v>
      </c>
      <c r="J39" s="25">
        <f>D39*H39</f>
        <v>128</v>
      </c>
    </row>
    <row r="40" spans="1:10" ht="25.5" customHeight="1" x14ac:dyDescent="0.25">
      <c r="A40" s="7">
        <v>39</v>
      </c>
      <c r="B40" s="33" t="s">
        <v>21</v>
      </c>
      <c r="C40" s="19">
        <v>1.6</v>
      </c>
      <c r="D40" s="19">
        <v>1.6</v>
      </c>
      <c r="E40" s="21">
        <v>1</v>
      </c>
      <c r="F40" s="11">
        <v>4</v>
      </c>
      <c r="G40" s="21" t="str">
        <f>IF(E40=1,"173",IF(E40=2,"145",IF(E40=3,"125")))</f>
        <v>173</v>
      </c>
      <c r="H40" s="11" t="str">
        <f>IF(F40=1,"257",IF(F40=2,"214",IF(F40=3,"171",IF(F40=4,"128"))))</f>
        <v>128</v>
      </c>
      <c r="I40" s="28">
        <f>D40*G40</f>
        <v>276.8</v>
      </c>
      <c r="J40" s="25">
        <f>D40*H40</f>
        <v>204.8</v>
      </c>
    </row>
    <row r="41" spans="1:10" ht="25.5" customHeight="1" x14ac:dyDescent="0.25">
      <c r="A41" s="7">
        <v>40</v>
      </c>
      <c r="B41" s="33" t="s">
        <v>22</v>
      </c>
      <c r="C41" s="19">
        <v>0.5</v>
      </c>
      <c r="D41" s="19">
        <v>0.5</v>
      </c>
      <c r="E41" s="21">
        <v>1</v>
      </c>
      <c r="F41" s="11">
        <v>4</v>
      </c>
      <c r="G41" s="21" t="str">
        <f>IF(E41=1,"173",IF(E41=2,"145",IF(E41=3,"125")))</f>
        <v>173</v>
      </c>
      <c r="H41" s="11" t="str">
        <f>IF(F41=1,"257",IF(F41=2,"214",IF(F41=3,"171",IF(F41=4,"128"))))</f>
        <v>128</v>
      </c>
      <c r="I41" s="28">
        <f>D41*G41</f>
        <v>86.5</v>
      </c>
      <c r="J41" s="25">
        <f>D41*H41</f>
        <v>64</v>
      </c>
    </row>
    <row r="42" spans="1:10" ht="25.5" customHeight="1" x14ac:dyDescent="0.25">
      <c r="A42" s="7">
        <v>41</v>
      </c>
      <c r="B42" s="33" t="s">
        <v>23</v>
      </c>
      <c r="C42" s="19">
        <v>2.7</v>
      </c>
      <c r="D42" s="19">
        <v>2.7</v>
      </c>
      <c r="E42" s="21">
        <v>1</v>
      </c>
      <c r="F42" s="11">
        <v>3</v>
      </c>
      <c r="G42" s="21" t="str">
        <f>IF(E42=1,"173",IF(E42=2,"145",IF(E42=3,"125")))</f>
        <v>173</v>
      </c>
      <c r="H42" s="11" t="str">
        <f>IF(F42=1,"257",IF(F42=2,"214",IF(F42=3,"171",IF(F42=4,"128"))))</f>
        <v>171</v>
      </c>
      <c r="I42" s="28">
        <f>D42*G42</f>
        <v>467.1</v>
      </c>
      <c r="J42" s="25">
        <f>D42*H42</f>
        <v>461.70000000000005</v>
      </c>
    </row>
    <row r="43" spans="1:10" ht="25.5" customHeight="1" x14ac:dyDescent="0.25">
      <c r="A43" s="7">
        <v>42</v>
      </c>
      <c r="B43" s="33" t="s">
        <v>24</v>
      </c>
      <c r="C43" s="19">
        <v>1.2</v>
      </c>
      <c r="D43" s="19">
        <v>0.92</v>
      </c>
      <c r="E43" s="21">
        <v>1</v>
      </c>
      <c r="F43" s="11">
        <v>4</v>
      </c>
      <c r="G43" s="21" t="str">
        <f>IF(E43=1,"173",IF(E43=2,"145",IF(E43=3,"125")))</f>
        <v>173</v>
      </c>
      <c r="H43" s="11" t="str">
        <f>IF(F43=1,"257",IF(F43=2,"214",IF(F43=3,"171",IF(F43=4,"128"))))</f>
        <v>128</v>
      </c>
      <c r="I43" s="28">
        <f>D43*G43</f>
        <v>159.16</v>
      </c>
      <c r="J43" s="25">
        <f>D43*H43</f>
        <v>117.76</v>
      </c>
    </row>
    <row r="44" spans="1:10" ht="25.5" customHeight="1" x14ac:dyDescent="0.25">
      <c r="A44" s="7">
        <v>43</v>
      </c>
      <c r="B44" s="33" t="s">
        <v>57</v>
      </c>
      <c r="C44" s="19">
        <v>0.9</v>
      </c>
      <c r="D44" s="19">
        <v>0.9</v>
      </c>
      <c r="E44" s="21">
        <v>2</v>
      </c>
      <c r="F44" s="11">
        <v>4</v>
      </c>
      <c r="G44" s="21" t="str">
        <f>IF(E44=1,"173",IF(E44=2,"145",IF(E44=3,"125")))</f>
        <v>145</v>
      </c>
      <c r="H44" s="11" t="str">
        <f>IF(F44=1,"257",IF(F44=2,"214",IF(F44=3,"171",IF(F44=4,"128"))))</f>
        <v>128</v>
      </c>
      <c r="I44" s="28">
        <f>D44*G44</f>
        <v>130.5</v>
      </c>
      <c r="J44" s="25">
        <f>D44*H44</f>
        <v>115.2</v>
      </c>
    </row>
    <row r="45" spans="1:10" ht="25.5" customHeight="1" x14ac:dyDescent="0.25">
      <c r="A45" s="7">
        <v>44</v>
      </c>
      <c r="B45" s="33" t="s">
        <v>25</v>
      </c>
      <c r="C45" s="19">
        <v>4.0999999999999996</v>
      </c>
      <c r="D45" s="19">
        <v>3.1</v>
      </c>
      <c r="E45" s="21">
        <v>1</v>
      </c>
      <c r="F45" s="11">
        <v>3</v>
      </c>
      <c r="G45" s="21" t="str">
        <f>IF(E45=1,"173",IF(E45=2,"145",IF(E45=3,"125")))</f>
        <v>173</v>
      </c>
      <c r="H45" s="11" t="str">
        <f>IF(F45=1,"257",IF(F45=2,"214",IF(F45=3,"171",IF(F45=4,"128"))))</f>
        <v>171</v>
      </c>
      <c r="I45" s="28">
        <f>D45*G45</f>
        <v>536.30000000000007</v>
      </c>
      <c r="J45" s="25">
        <f>D45*H45</f>
        <v>530.1</v>
      </c>
    </row>
    <row r="46" spans="1:10" ht="25.5" customHeight="1" x14ac:dyDescent="0.25">
      <c r="A46" s="7">
        <v>45</v>
      </c>
      <c r="B46" s="33" t="s">
        <v>58</v>
      </c>
      <c r="C46" s="19">
        <v>2.6</v>
      </c>
      <c r="D46" s="19">
        <v>2.2999999999999998</v>
      </c>
      <c r="E46" s="21">
        <v>2</v>
      </c>
      <c r="F46" s="11">
        <v>4</v>
      </c>
      <c r="G46" s="21" t="str">
        <f>IF(E46=1,"173",IF(E46=2,"145",IF(E46=3,"125")))</f>
        <v>145</v>
      </c>
      <c r="H46" s="11" t="str">
        <f>IF(F46=1,"257",IF(F46=2,"214",IF(F46=3,"171",IF(F46=4,"128"))))</f>
        <v>128</v>
      </c>
      <c r="I46" s="28">
        <f>D46*G46</f>
        <v>333.5</v>
      </c>
      <c r="J46" s="25">
        <f>D46*H46</f>
        <v>294.39999999999998</v>
      </c>
    </row>
    <row r="47" spans="1:10" ht="25.5" customHeight="1" x14ac:dyDescent="0.25">
      <c r="A47" s="7">
        <v>46</v>
      </c>
      <c r="B47" s="33" t="s">
        <v>69</v>
      </c>
      <c r="C47" s="19">
        <v>4.49</v>
      </c>
      <c r="D47" s="19">
        <v>0.88400000000000001</v>
      </c>
      <c r="E47" s="21">
        <v>3</v>
      </c>
      <c r="F47" s="11">
        <v>4</v>
      </c>
      <c r="G47" s="21" t="str">
        <f>IF(E47=1,"173",IF(E47=2,"145",IF(E47=3,"125")))</f>
        <v>125</v>
      </c>
      <c r="H47" s="11" t="str">
        <f>IF(F47=1,"257",IF(F47=2,"214",IF(F47=3,"171",IF(F47=4,"128"))))</f>
        <v>128</v>
      </c>
      <c r="I47" s="28">
        <f>D47*G47</f>
        <v>110.5</v>
      </c>
      <c r="J47" s="25">
        <f>D47*H47</f>
        <v>113.152</v>
      </c>
    </row>
    <row r="48" spans="1:10" ht="30.75" customHeight="1" x14ac:dyDescent="0.25">
      <c r="A48" s="7">
        <v>47</v>
      </c>
      <c r="B48" s="34" t="s">
        <v>75</v>
      </c>
      <c r="C48" s="19">
        <v>4</v>
      </c>
      <c r="D48" s="19">
        <v>2.9</v>
      </c>
      <c r="E48" s="21">
        <v>1</v>
      </c>
      <c r="F48" s="11">
        <v>3</v>
      </c>
      <c r="G48" s="21" t="str">
        <f>IF(E48=1,"173",IF(E48=2,"145",IF(E48=3,"125")))</f>
        <v>173</v>
      </c>
      <c r="H48" s="11" t="str">
        <f>IF(F48=1,"257",IF(F48=2,"214",IF(F48=3,"171",IF(F48=4,"128"))))</f>
        <v>171</v>
      </c>
      <c r="I48" s="28">
        <f>D48*G48</f>
        <v>501.7</v>
      </c>
      <c r="J48" s="25">
        <f>D48*H48</f>
        <v>495.9</v>
      </c>
    </row>
    <row r="49" spans="1:10" ht="25.5" customHeight="1" x14ac:dyDescent="0.25">
      <c r="A49" s="7">
        <v>48</v>
      </c>
      <c r="B49" s="33" t="s">
        <v>70</v>
      </c>
      <c r="C49" s="19">
        <v>1.7</v>
      </c>
      <c r="D49" s="19">
        <v>1.5</v>
      </c>
      <c r="E49" s="21">
        <v>3</v>
      </c>
      <c r="F49" s="11">
        <v>4</v>
      </c>
      <c r="G49" s="21" t="str">
        <f>IF(E49=1,"173",IF(E49=2,"145",IF(E49=3,"125")))</f>
        <v>125</v>
      </c>
      <c r="H49" s="11" t="str">
        <f>IF(F49=1,"257",IF(F49=2,"214",IF(F49=3,"171",IF(F49=4,"128"))))</f>
        <v>128</v>
      </c>
      <c r="I49" s="28">
        <f>D49*G49</f>
        <v>187.5</v>
      </c>
      <c r="J49" s="25">
        <f>D49*H49</f>
        <v>192</v>
      </c>
    </row>
    <row r="50" spans="1:10" ht="25.5" customHeight="1" x14ac:dyDescent="0.25">
      <c r="A50" s="7">
        <v>49</v>
      </c>
      <c r="B50" s="33" t="s">
        <v>59</v>
      </c>
      <c r="C50" s="19">
        <v>1.5</v>
      </c>
      <c r="D50" s="19">
        <v>0.5</v>
      </c>
      <c r="E50" s="21">
        <v>2</v>
      </c>
      <c r="F50" s="11">
        <v>4</v>
      </c>
      <c r="G50" s="21" t="str">
        <f>IF(E50=1,"173",IF(E50=2,"145",IF(E50=3,"125")))</f>
        <v>145</v>
      </c>
      <c r="H50" s="11" t="str">
        <f>IF(F50=1,"257",IF(F50=2,"214",IF(F50=3,"171",IF(F50=4,"128"))))</f>
        <v>128</v>
      </c>
      <c r="I50" s="28">
        <f>D50*G50</f>
        <v>72.5</v>
      </c>
      <c r="J50" s="25">
        <f>D50*H50</f>
        <v>64</v>
      </c>
    </row>
    <row r="51" spans="1:10" ht="25.5" customHeight="1" x14ac:dyDescent="0.25">
      <c r="A51" s="7">
        <v>50</v>
      </c>
      <c r="B51" s="33" t="s">
        <v>26</v>
      </c>
      <c r="C51" s="19">
        <v>3.65</v>
      </c>
      <c r="D51" s="19">
        <v>2.95</v>
      </c>
      <c r="E51" s="21">
        <v>1</v>
      </c>
      <c r="F51" s="11">
        <v>3</v>
      </c>
      <c r="G51" s="21" t="str">
        <f>IF(E51=1,"173",IF(E51=2,"145",IF(E51=3,"125")))</f>
        <v>173</v>
      </c>
      <c r="H51" s="11" t="str">
        <f>IF(F51=1,"257",IF(F51=2,"214",IF(F51=3,"171",IF(F51=4,"128"))))</f>
        <v>171</v>
      </c>
      <c r="I51" s="28">
        <f>D51*G51</f>
        <v>510.35</v>
      </c>
      <c r="J51" s="25">
        <f>D51*H51</f>
        <v>504.45000000000005</v>
      </c>
    </row>
    <row r="52" spans="1:10" ht="25.5" customHeight="1" x14ac:dyDescent="0.25">
      <c r="A52" s="7">
        <v>51</v>
      </c>
      <c r="B52" s="33" t="s">
        <v>27</v>
      </c>
      <c r="C52" s="19">
        <v>3.9</v>
      </c>
      <c r="D52" s="19">
        <v>3.9</v>
      </c>
      <c r="E52" s="21">
        <v>1</v>
      </c>
      <c r="F52" s="31">
        <v>3</v>
      </c>
      <c r="G52" s="21" t="str">
        <f>IF(E52=1,"173",IF(E52=2,"145",IF(E52=3,"125")))</f>
        <v>173</v>
      </c>
      <c r="H52" s="11" t="str">
        <f>IF(F52=1,"257",IF(F52=2,"214",IF(F52=3,"171",IF(F52=4,"128"))))</f>
        <v>171</v>
      </c>
      <c r="I52" s="28">
        <f>D52*G52</f>
        <v>674.69999999999993</v>
      </c>
      <c r="J52" s="25">
        <f>D52*H52</f>
        <v>666.9</v>
      </c>
    </row>
    <row r="53" spans="1:10" ht="25.5" customHeight="1" x14ac:dyDescent="0.25">
      <c r="A53" s="7">
        <v>52</v>
      </c>
      <c r="B53" s="33" t="s">
        <v>60</v>
      </c>
      <c r="C53" s="19">
        <v>2.5</v>
      </c>
      <c r="D53" s="19">
        <v>2.2999999999999998</v>
      </c>
      <c r="E53" s="21">
        <v>2</v>
      </c>
      <c r="F53" s="11">
        <v>4</v>
      </c>
      <c r="G53" s="21" t="str">
        <f>IF(E53=1,"173",IF(E53=2,"145",IF(E53=3,"125")))</f>
        <v>145</v>
      </c>
      <c r="H53" s="11" t="str">
        <f>IF(F53=1,"257",IF(F53=2,"214",IF(F53=3,"171",IF(F53=4,"128"))))</f>
        <v>128</v>
      </c>
      <c r="I53" s="28">
        <f>D53*G53</f>
        <v>333.5</v>
      </c>
      <c r="J53" s="25">
        <f>D53*H53</f>
        <v>294.39999999999998</v>
      </c>
    </row>
    <row r="54" spans="1:10" ht="25.5" customHeight="1" x14ac:dyDescent="0.25">
      <c r="A54" s="7">
        <v>53</v>
      </c>
      <c r="B54" s="33" t="s">
        <v>28</v>
      </c>
      <c r="C54" s="19">
        <v>4.5</v>
      </c>
      <c r="D54" s="19">
        <v>4.5</v>
      </c>
      <c r="E54" s="21">
        <v>1</v>
      </c>
      <c r="F54" s="11">
        <v>2</v>
      </c>
      <c r="G54" s="21" t="str">
        <f>IF(E54=1,"173",IF(E54=2,"145",IF(E54=3,"125")))</f>
        <v>173</v>
      </c>
      <c r="H54" s="11" t="str">
        <f>IF(F54=1,"257",IF(F54=2,"214",IF(F54=3,"171",IF(F54=4,"128"))))</f>
        <v>214</v>
      </c>
      <c r="I54" s="28">
        <f>D54*G54</f>
        <v>778.5</v>
      </c>
      <c r="J54" s="25">
        <f>D54*H54</f>
        <v>963</v>
      </c>
    </row>
    <row r="55" spans="1:10" ht="25.5" customHeight="1" x14ac:dyDescent="0.25">
      <c r="A55" s="7">
        <v>54</v>
      </c>
      <c r="B55" s="33" t="s">
        <v>29</v>
      </c>
      <c r="C55" s="19">
        <v>1.8</v>
      </c>
      <c r="D55" s="19">
        <v>1.5</v>
      </c>
      <c r="E55" s="21">
        <v>1</v>
      </c>
      <c r="F55" s="11">
        <v>4</v>
      </c>
      <c r="G55" s="21" t="str">
        <f>IF(E55=1,"173",IF(E55=2,"145",IF(E55=3,"125")))</f>
        <v>173</v>
      </c>
      <c r="H55" s="11" t="str">
        <f>IF(F55=1,"257",IF(F55=2,"214",IF(F55=3,"171",IF(F55=4,"128"))))</f>
        <v>128</v>
      </c>
      <c r="I55" s="28">
        <f>D55*G55</f>
        <v>259.5</v>
      </c>
      <c r="J55" s="25">
        <f>D55*H55</f>
        <v>192</v>
      </c>
    </row>
    <row r="56" spans="1:10" ht="32.25" customHeight="1" x14ac:dyDescent="0.25">
      <c r="A56" s="7">
        <v>55</v>
      </c>
      <c r="B56" s="34" t="s">
        <v>79</v>
      </c>
      <c r="C56" s="19">
        <v>2.46</v>
      </c>
      <c r="D56" s="19">
        <v>2.46</v>
      </c>
      <c r="E56" s="21">
        <v>1</v>
      </c>
      <c r="F56" s="11">
        <v>4</v>
      </c>
      <c r="G56" s="21" t="str">
        <f>IF(E56=1,"173",IF(E56=2,"145",IF(E56=3,"125")))</f>
        <v>173</v>
      </c>
      <c r="H56" s="11" t="str">
        <f>IF(F56=1,"257",IF(F56=2,"214",IF(F56=3,"171",IF(F56=4,"128"))))</f>
        <v>128</v>
      </c>
      <c r="I56" s="28">
        <f>D56*G56</f>
        <v>425.58</v>
      </c>
      <c r="J56" s="25">
        <f>D56*H56</f>
        <v>314.88</v>
      </c>
    </row>
    <row r="57" spans="1:10" ht="25.5" customHeight="1" x14ac:dyDescent="0.25">
      <c r="A57" s="7">
        <v>56</v>
      </c>
      <c r="B57" s="33" t="s">
        <v>30</v>
      </c>
      <c r="C57" s="19">
        <v>2.1</v>
      </c>
      <c r="D57" s="19">
        <v>1.65</v>
      </c>
      <c r="E57" s="21">
        <v>1</v>
      </c>
      <c r="F57" s="11">
        <v>4</v>
      </c>
      <c r="G57" s="21" t="str">
        <f>IF(E57=1,"173",IF(E57=2,"145",IF(E57=3,"125")))</f>
        <v>173</v>
      </c>
      <c r="H57" s="11" t="str">
        <f>IF(F57=1,"257",IF(F57=2,"214",IF(F57=3,"171",IF(F57=4,"128"))))</f>
        <v>128</v>
      </c>
      <c r="I57" s="28">
        <f>D57*G57</f>
        <v>285.45</v>
      </c>
      <c r="J57" s="25">
        <f>D57*H57</f>
        <v>211.2</v>
      </c>
    </row>
    <row r="58" spans="1:10" ht="25.5" customHeight="1" x14ac:dyDescent="0.25">
      <c r="A58" s="7">
        <v>57</v>
      </c>
      <c r="B58" s="33" t="s">
        <v>31</v>
      </c>
      <c r="C58" s="19">
        <v>1.25</v>
      </c>
      <c r="D58" s="19">
        <v>1.25</v>
      </c>
      <c r="E58" s="21">
        <v>1</v>
      </c>
      <c r="F58" s="11">
        <v>3</v>
      </c>
      <c r="G58" s="21" t="str">
        <f>IF(E58=1,"173",IF(E58=2,"145",IF(E58=3,"125")))</f>
        <v>173</v>
      </c>
      <c r="H58" s="11" t="str">
        <f>IF(F58=1,"257",IF(F58=2,"214",IF(F58=3,"171",IF(F58=4,"128"))))</f>
        <v>171</v>
      </c>
      <c r="I58" s="28">
        <f>D58*G58</f>
        <v>216.25</v>
      </c>
      <c r="J58" s="25">
        <f>D58*H58</f>
        <v>213.75</v>
      </c>
    </row>
    <row r="59" spans="1:10" ht="25.5" customHeight="1" x14ac:dyDescent="0.25">
      <c r="A59" s="7">
        <v>58</v>
      </c>
      <c r="B59" s="33" t="s">
        <v>71</v>
      </c>
      <c r="C59" s="19">
        <v>4.5</v>
      </c>
      <c r="D59" s="19">
        <v>3.8</v>
      </c>
      <c r="E59" s="21">
        <v>3</v>
      </c>
      <c r="F59" s="11">
        <v>4</v>
      </c>
      <c r="G59" s="21" t="str">
        <f>IF(E59=1,"173",IF(E59=2,"145",IF(E59=3,"125")))</f>
        <v>125</v>
      </c>
      <c r="H59" s="11" t="str">
        <f>IF(F59=1,"257",IF(F59=2,"214",IF(F59=3,"171",IF(F59=4,"128"))))</f>
        <v>128</v>
      </c>
      <c r="I59" s="28">
        <f>D59*G59</f>
        <v>475</v>
      </c>
      <c r="J59" s="25">
        <f>D59*H59</f>
        <v>486.4</v>
      </c>
    </row>
    <row r="60" spans="1:10" ht="25.5" customHeight="1" x14ac:dyDescent="0.25">
      <c r="A60" s="7">
        <v>59</v>
      </c>
      <c r="B60" s="33" t="s">
        <v>61</v>
      </c>
      <c r="C60" s="19">
        <v>1.5249999999999999</v>
      </c>
      <c r="D60" s="19">
        <v>0.99</v>
      </c>
      <c r="E60" s="21">
        <v>2</v>
      </c>
      <c r="F60" s="11">
        <v>4</v>
      </c>
      <c r="G60" s="21" t="str">
        <f>IF(E60=1,"173",IF(E60=2,"145",IF(E60=3,"125")))</f>
        <v>145</v>
      </c>
      <c r="H60" s="11" t="str">
        <f>IF(F60=1,"257",IF(F60=2,"214",IF(F60=3,"171",IF(F60=4,"128"))))</f>
        <v>128</v>
      </c>
      <c r="I60" s="28">
        <f>D60*G60</f>
        <v>143.55000000000001</v>
      </c>
      <c r="J60" s="25">
        <f>D60*H60</f>
        <v>126.72</v>
      </c>
    </row>
    <row r="61" spans="1:10" ht="25.5" customHeight="1" x14ac:dyDescent="0.25">
      <c r="A61" s="7">
        <v>60</v>
      </c>
      <c r="B61" s="33" t="s">
        <v>32</v>
      </c>
      <c r="C61" s="19">
        <v>1</v>
      </c>
      <c r="D61" s="19">
        <v>0.65</v>
      </c>
      <c r="E61" s="21">
        <v>1</v>
      </c>
      <c r="F61" s="11">
        <v>4</v>
      </c>
      <c r="G61" s="21" t="str">
        <f>IF(E61=1,"173",IF(E61=2,"145",IF(E61=3,"125")))</f>
        <v>173</v>
      </c>
      <c r="H61" s="11" t="str">
        <f>IF(F61=1,"257",IF(F61=2,"214",IF(F61=3,"171",IF(F61=4,"128"))))</f>
        <v>128</v>
      </c>
      <c r="I61" s="28">
        <f>D61*G61</f>
        <v>112.45</v>
      </c>
      <c r="J61" s="25">
        <f>D61*H61</f>
        <v>83.2</v>
      </c>
    </row>
    <row r="62" spans="1:10" ht="25.5" customHeight="1" x14ac:dyDescent="0.25">
      <c r="A62" s="7">
        <v>61</v>
      </c>
      <c r="B62" s="33" t="s">
        <v>33</v>
      </c>
      <c r="C62" s="19">
        <v>7.1</v>
      </c>
      <c r="D62" s="19">
        <v>7.1</v>
      </c>
      <c r="E62" s="21">
        <v>1</v>
      </c>
      <c r="F62" s="11">
        <v>2</v>
      </c>
      <c r="G62" s="21" t="str">
        <f>IF(E62=1,"173",IF(E62=2,"145",IF(E62=3,"125")))</f>
        <v>173</v>
      </c>
      <c r="H62" s="11" t="str">
        <f>IF(F62=1,"257",IF(F62=2,"214",IF(F62=3,"171",IF(F62=4,"128"))))</f>
        <v>214</v>
      </c>
      <c r="I62" s="28">
        <f>D62*G62</f>
        <v>1228.3</v>
      </c>
      <c r="J62" s="25">
        <f>D62*H62</f>
        <v>1519.3999999999999</v>
      </c>
    </row>
    <row r="63" spans="1:10" ht="31.5" customHeight="1" x14ac:dyDescent="0.25">
      <c r="A63" s="7">
        <v>62</v>
      </c>
      <c r="B63" s="34" t="s">
        <v>84</v>
      </c>
      <c r="C63" s="19">
        <v>5.5</v>
      </c>
      <c r="D63" s="19">
        <v>5.5</v>
      </c>
      <c r="E63" s="21">
        <v>1</v>
      </c>
      <c r="F63" s="11">
        <v>2</v>
      </c>
      <c r="G63" s="21" t="str">
        <f>IF(E63=1,"173",IF(E63=2,"145",IF(E63=3,"125")))</f>
        <v>173</v>
      </c>
      <c r="H63" s="11" t="str">
        <f>IF(F63=1,"257",IF(F63=2,"214",IF(F63=3,"171",IF(F63=4,"128"))))</f>
        <v>214</v>
      </c>
      <c r="I63" s="28">
        <f>D63*G63</f>
        <v>951.5</v>
      </c>
      <c r="J63" s="25">
        <f>D63*H63</f>
        <v>1177</v>
      </c>
    </row>
    <row r="64" spans="1:10" ht="25.5" customHeight="1" x14ac:dyDescent="0.25">
      <c r="A64" s="7">
        <v>63</v>
      </c>
      <c r="B64" s="33" t="s">
        <v>34</v>
      </c>
      <c r="C64" s="19">
        <v>4.0999999999999996</v>
      </c>
      <c r="D64" s="19">
        <v>3.6</v>
      </c>
      <c r="E64" s="21">
        <v>1</v>
      </c>
      <c r="F64" s="11">
        <v>3</v>
      </c>
      <c r="G64" s="21" t="str">
        <f>IF(E64=1,"173",IF(E64=2,"145",IF(E64=3,"125")))</f>
        <v>173</v>
      </c>
      <c r="H64" s="11" t="str">
        <f>IF(F64=1,"257",IF(F64=2,"214",IF(F64=3,"171",IF(F64=4,"128"))))</f>
        <v>171</v>
      </c>
      <c r="I64" s="28">
        <f>D64*G64</f>
        <v>622.80000000000007</v>
      </c>
      <c r="J64" s="25">
        <f>D64*H64</f>
        <v>615.6</v>
      </c>
    </row>
    <row r="65" spans="1:10" ht="25.5" customHeight="1" x14ac:dyDescent="0.25">
      <c r="A65" s="7">
        <v>64</v>
      </c>
      <c r="B65" s="33" t="s">
        <v>35</v>
      </c>
      <c r="C65" s="19">
        <v>4.0999999999999996</v>
      </c>
      <c r="D65" s="19">
        <v>4.0999999999999996</v>
      </c>
      <c r="E65" s="21">
        <v>1</v>
      </c>
      <c r="F65" s="11">
        <v>3</v>
      </c>
      <c r="G65" s="21" t="str">
        <f>IF(E65=1,"173",IF(E65=2,"145",IF(E65=3,"125")))</f>
        <v>173</v>
      </c>
      <c r="H65" s="11" t="str">
        <f>IF(F65=1,"257",IF(F65=2,"214",IF(F65=3,"171",IF(F65=4,"128"))))</f>
        <v>171</v>
      </c>
      <c r="I65" s="28">
        <f>D65*G65</f>
        <v>709.3</v>
      </c>
      <c r="J65" s="25">
        <f>D65*H65</f>
        <v>701.09999999999991</v>
      </c>
    </row>
    <row r="66" spans="1:10" ht="25.5" customHeight="1" x14ac:dyDescent="0.25">
      <c r="A66" s="7">
        <v>65</v>
      </c>
      <c r="B66" s="33" t="s">
        <v>62</v>
      </c>
      <c r="C66" s="19">
        <v>0.51800000000000002</v>
      </c>
      <c r="D66" s="19">
        <v>0.51</v>
      </c>
      <c r="E66" s="21">
        <v>2</v>
      </c>
      <c r="F66" s="11">
        <v>4</v>
      </c>
      <c r="G66" s="21" t="str">
        <f>IF(E66=1,"173",IF(E66=2,"145",IF(E66=3,"125")))</f>
        <v>145</v>
      </c>
      <c r="H66" s="11" t="str">
        <f>IF(F66=1,"257",IF(F66=2,"214",IF(F66=3,"171",IF(F66=4,"128"))))</f>
        <v>128</v>
      </c>
      <c r="I66" s="28">
        <f>D66*G66</f>
        <v>73.95</v>
      </c>
      <c r="J66" s="25">
        <f>D66*H66</f>
        <v>65.28</v>
      </c>
    </row>
    <row r="67" spans="1:10" ht="25.5" customHeight="1" x14ac:dyDescent="0.25">
      <c r="A67" s="7">
        <v>66</v>
      </c>
      <c r="B67" s="33" t="s">
        <v>36</v>
      </c>
      <c r="C67" s="19">
        <v>2.68</v>
      </c>
      <c r="D67" s="19">
        <v>2.68</v>
      </c>
      <c r="E67" s="21">
        <v>1</v>
      </c>
      <c r="F67" s="11">
        <v>2</v>
      </c>
      <c r="G67" s="21" t="str">
        <f>IF(E67=1,"173",IF(E67=2,"145",IF(E67=3,"125")))</f>
        <v>173</v>
      </c>
      <c r="H67" s="11" t="str">
        <f>IF(F67=1,"257",IF(F67=2,"214",IF(F67=3,"171",IF(F67=4,"128"))))</f>
        <v>214</v>
      </c>
      <c r="I67" s="28">
        <f>D67*G67</f>
        <v>463.64000000000004</v>
      </c>
      <c r="J67" s="25">
        <f>D67*H67</f>
        <v>573.52</v>
      </c>
    </row>
    <row r="68" spans="1:10" ht="25.5" customHeight="1" x14ac:dyDescent="0.25">
      <c r="A68" s="7">
        <v>67</v>
      </c>
      <c r="B68" s="33" t="s">
        <v>72</v>
      </c>
      <c r="C68" s="19">
        <v>1.75</v>
      </c>
      <c r="D68" s="19">
        <v>1.3</v>
      </c>
      <c r="E68" s="21">
        <v>3</v>
      </c>
      <c r="F68" s="11">
        <v>4</v>
      </c>
      <c r="G68" s="21" t="str">
        <f>IF(E68=1,"173",IF(E68=2,"145",IF(E68=3,"125")))</f>
        <v>125</v>
      </c>
      <c r="H68" s="11" t="str">
        <f>IF(F68=1,"257",IF(F68=2,"214",IF(F68=3,"171",IF(F68=4,"128"))))</f>
        <v>128</v>
      </c>
      <c r="I68" s="28">
        <f>D68*G68</f>
        <v>162.5</v>
      </c>
      <c r="J68" s="25">
        <f>D68*H68</f>
        <v>166.4</v>
      </c>
    </row>
    <row r="69" spans="1:10" ht="25.5" customHeight="1" x14ac:dyDescent="0.25">
      <c r="A69" s="7">
        <v>68</v>
      </c>
      <c r="B69" s="33" t="s">
        <v>37</v>
      </c>
      <c r="C69" s="19">
        <v>4.58</v>
      </c>
      <c r="D69" s="19">
        <v>4.58</v>
      </c>
      <c r="E69" s="21">
        <v>1</v>
      </c>
      <c r="F69" s="11">
        <v>3</v>
      </c>
      <c r="G69" s="21" t="str">
        <f>IF(E69=1,"173",IF(E69=2,"145",IF(E69=3,"125")))</f>
        <v>173</v>
      </c>
      <c r="H69" s="11" t="str">
        <f>IF(F69=1,"257",IF(F69=2,"214",IF(F69=3,"171",IF(F69=4,"128"))))</f>
        <v>171</v>
      </c>
      <c r="I69" s="28">
        <f>D69*G69</f>
        <v>792.34</v>
      </c>
      <c r="J69" s="25">
        <f>D69*H69</f>
        <v>783.18000000000006</v>
      </c>
    </row>
    <row r="70" spans="1:10" ht="25.5" customHeight="1" x14ac:dyDescent="0.25">
      <c r="A70" s="7">
        <v>69</v>
      </c>
      <c r="B70" s="33" t="s">
        <v>63</v>
      </c>
      <c r="C70" s="19">
        <v>0.87</v>
      </c>
      <c r="D70" s="19">
        <v>0.56999999999999995</v>
      </c>
      <c r="E70" s="21">
        <v>2</v>
      </c>
      <c r="F70" s="11">
        <v>4</v>
      </c>
      <c r="G70" s="21" t="str">
        <f>IF(E70=1,"173",IF(E70=2,"145",IF(E70=3,"125")))</f>
        <v>145</v>
      </c>
      <c r="H70" s="11" t="str">
        <f>IF(F70=1,"257",IF(F70=2,"214",IF(F70=3,"171",IF(F70=4,"128"))))</f>
        <v>128</v>
      </c>
      <c r="I70" s="28">
        <f>D70*G70</f>
        <v>82.649999999999991</v>
      </c>
      <c r="J70" s="25">
        <f>D70*H70</f>
        <v>72.959999999999994</v>
      </c>
    </row>
    <row r="71" spans="1:10" ht="25.5" customHeight="1" x14ac:dyDescent="0.25">
      <c r="A71" s="7">
        <v>70</v>
      </c>
      <c r="B71" s="33" t="s">
        <v>73</v>
      </c>
      <c r="C71" s="19">
        <v>5.3</v>
      </c>
      <c r="D71" s="19">
        <v>2</v>
      </c>
      <c r="E71" s="21">
        <v>3</v>
      </c>
      <c r="F71" s="11">
        <v>4</v>
      </c>
      <c r="G71" s="21" t="str">
        <f>IF(E71=1,"173",IF(E71=2,"145",IF(E71=3,"125")))</f>
        <v>125</v>
      </c>
      <c r="H71" s="11" t="str">
        <f>IF(F71=1,"257",IF(F71=2,"214",IF(F71=3,"171",IF(F71=4,"128"))))</f>
        <v>128</v>
      </c>
      <c r="I71" s="28">
        <f>D71*G71</f>
        <v>250</v>
      </c>
      <c r="J71" s="25">
        <f>D71*H71</f>
        <v>256</v>
      </c>
    </row>
    <row r="72" spans="1:10" ht="25.5" customHeight="1" x14ac:dyDescent="0.25">
      <c r="A72" s="7">
        <v>71</v>
      </c>
      <c r="B72" s="33" t="s">
        <v>64</v>
      </c>
      <c r="C72" s="19">
        <v>0.5</v>
      </c>
      <c r="D72" s="19">
        <v>0.5</v>
      </c>
      <c r="E72" s="21">
        <v>2</v>
      </c>
      <c r="F72" s="11">
        <v>4</v>
      </c>
      <c r="G72" s="21" t="str">
        <f>IF(E72=1,"173",IF(E72=2,"145",IF(E72=3,"125")))</f>
        <v>145</v>
      </c>
      <c r="H72" s="11" t="str">
        <f>IF(F72=1,"257",IF(F72=2,"214",IF(F72=3,"171",IF(F72=4,"128"))))</f>
        <v>128</v>
      </c>
      <c r="I72" s="28">
        <f>D72*G72</f>
        <v>72.5</v>
      </c>
      <c r="J72" s="25">
        <f>D72*H72</f>
        <v>64</v>
      </c>
    </row>
    <row r="73" spans="1:10" ht="25.5" customHeight="1" x14ac:dyDescent="0.25">
      <c r="A73" s="7">
        <v>72</v>
      </c>
      <c r="B73" s="33" t="s">
        <v>38</v>
      </c>
      <c r="C73" s="19">
        <v>10.199999999999999</v>
      </c>
      <c r="D73" s="19">
        <v>8.6</v>
      </c>
      <c r="E73" s="21">
        <v>1</v>
      </c>
      <c r="F73" s="11">
        <v>2</v>
      </c>
      <c r="G73" s="21" t="str">
        <f>IF(E73=1,"173",IF(E73=2,"145",IF(E73=3,"125")))</f>
        <v>173</v>
      </c>
      <c r="H73" s="11" t="str">
        <f>IF(F73=1,"257",IF(F73=2,"214",IF(F73=3,"171",IF(F73=4,"128"))))</f>
        <v>214</v>
      </c>
      <c r="I73" s="28">
        <f>D73*G73</f>
        <v>1487.8</v>
      </c>
      <c r="J73" s="25">
        <f>D73*H73</f>
        <v>1840.3999999999999</v>
      </c>
    </row>
    <row r="74" spans="1:10" ht="25.5" customHeight="1" x14ac:dyDescent="0.25">
      <c r="A74" s="7">
        <v>73</v>
      </c>
      <c r="B74" s="34" t="s">
        <v>98</v>
      </c>
      <c r="C74" s="19">
        <v>11.5</v>
      </c>
      <c r="D74" s="19">
        <v>11.5</v>
      </c>
      <c r="E74" s="21">
        <v>1</v>
      </c>
      <c r="F74" s="11">
        <v>2</v>
      </c>
      <c r="G74" s="21" t="str">
        <f>IF(E74=1,"173",IF(E74=2,"145",IF(E74=3,"125")))</f>
        <v>173</v>
      </c>
      <c r="H74" s="11" t="str">
        <f>IF(F74=1,"257",IF(F74=2,"214",IF(F74=3,"171",IF(F74=4,"128"))))</f>
        <v>214</v>
      </c>
      <c r="I74" s="28">
        <f>D74*G74</f>
        <v>1989.5</v>
      </c>
      <c r="J74" s="25">
        <f>D74*H74</f>
        <v>2461</v>
      </c>
    </row>
    <row r="75" spans="1:10" ht="25.5" customHeight="1" x14ac:dyDescent="0.25">
      <c r="A75" s="7">
        <v>74</v>
      </c>
      <c r="B75" s="33" t="s">
        <v>65</v>
      </c>
      <c r="C75" s="19">
        <v>4.2</v>
      </c>
      <c r="D75" s="19">
        <v>2.1</v>
      </c>
      <c r="E75" s="21">
        <v>2</v>
      </c>
      <c r="F75" s="11">
        <v>2</v>
      </c>
      <c r="G75" s="21" t="str">
        <f>IF(E75=1,"173",IF(E75=2,"145",IF(E75=3,"125")))</f>
        <v>145</v>
      </c>
      <c r="H75" s="11" t="str">
        <f>IF(F75=1,"257",IF(F75=2,"214",IF(F75=3,"171",IF(F75=4,"128"))))</f>
        <v>214</v>
      </c>
      <c r="I75" s="28">
        <f>D75*G75</f>
        <v>304.5</v>
      </c>
      <c r="J75" s="25">
        <f>D75*H75</f>
        <v>449.40000000000003</v>
      </c>
    </row>
    <row r="76" spans="1:10" ht="25.5" customHeight="1" x14ac:dyDescent="0.25">
      <c r="A76" s="7">
        <v>75</v>
      </c>
      <c r="B76" s="33" t="s">
        <v>39</v>
      </c>
      <c r="C76" s="19">
        <v>2.95</v>
      </c>
      <c r="D76" s="19">
        <v>2.95</v>
      </c>
      <c r="E76" s="21">
        <v>1</v>
      </c>
      <c r="F76" s="11">
        <v>3</v>
      </c>
      <c r="G76" s="21" t="str">
        <f>IF(E76=1,"173",IF(E76=2,"145",IF(E76=3,"125")))</f>
        <v>173</v>
      </c>
      <c r="H76" s="11" t="str">
        <f>IF(F76=1,"257",IF(F76=2,"214",IF(F76=3,"171",IF(F76=4,"128"))))</f>
        <v>171</v>
      </c>
      <c r="I76" s="28">
        <f>D76*G76</f>
        <v>510.35</v>
      </c>
      <c r="J76" s="25">
        <f>D76*H76</f>
        <v>504.45000000000005</v>
      </c>
    </row>
    <row r="77" spans="1:10" ht="25.5" customHeight="1" x14ac:dyDescent="0.25">
      <c r="A77" s="7">
        <v>76</v>
      </c>
      <c r="B77" s="33" t="s">
        <v>40</v>
      </c>
      <c r="C77" s="19">
        <v>1</v>
      </c>
      <c r="D77" s="19">
        <v>1</v>
      </c>
      <c r="E77" s="21">
        <v>1</v>
      </c>
      <c r="F77" s="11">
        <v>4</v>
      </c>
      <c r="G77" s="21" t="str">
        <f>IF(E77=1,"173",IF(E77=2,"145",IF(E77=3,"125")))</f>
        <v>173</v>
      </c>
      <c r="H77" s="11" t="str">
        <f>IF(F77=1,"257",IF(F77=2,"214",IF(F77=3,"171",IF(F77=4,"128"))))</f>
        <v>128</v>
      </c>
      <c r="I77" s="28">
        <f>D77*G77</f>
        <v>173</v>
      </c>
      <c r="J77" s="25">
        <f>D77*H77</f>
        <v>128</v>
      </c>
    </row>
    <row r="78" spans="1:10" ht="25.5" customHeight="1" x14ac:dyDescent="0.25">
      <c r="A78" s="7">
        <v>77</v>
      </c>
      <c r="B78" s="33" t="s">
        <v>74</v>
      </c>
      <c r="C78" s="19">
        <v>2</v>
      </c>
      <c r="D78" s="19">
        <v>1</v>
      </c>
      <c r="E78" s="21">
        <v>3</v>
      </c>
      <c r="F78" s="11">
        <v>4</v>
      </c>
      <c r="G78" s="21" t="str">
        <f>IF(E78=1,"173",IF(E78=2,"145",IF(E78=3,"125")))</f>
        <v>125</v>
      </c>
      <c r="H78" s="11" t="str">
        <f>IF(F78=1,"257",IF(F78=2,"214",IF(F78=3,"171",IF(F78=4,"128"))))</f>
        <v>128</v>
      </c>
      <c r="I78" s="28">
        <f>D78*G78</f>
        <v>125</v>
      </c>
      <c r="J78" s="25">
        <f>D78*H78</f>
        <v>128</v>
      </c>
    </row>
    <row r="79" spans="1:10" ht="25.5" customHeight="1" x14ac:dyDescent="0.25">
      <c r="A79" s="7">
        <v>78</v>
      </c>
      <c r="B79" s="33" t="s">
        <v>41</v>
      </c>
      <c r="C79" s="19">
        <v>1.1000000000000001</v>
      </c>
      <c r="D79" s="19">
        <v>1.1000000000000001</v>
      </c>
      <c r="E79" s="21">
        <v>1</v>
      </c>
      <c r="F79" s="11">
        <v>4</v>
      </c>
      <c r="G79" s="21" t="str">
        <f>IF(E79=1,"173",IF(E79=2,"145",IF(E79=3,"125")))</f>
        <v>173</v>
      </c>
      <c r="H79" s="11" t="str">
        <f>IF(F79=1,"257",IF(F79=2,"214",IF(F79=3,"171",IF(F79=4,"128"))))</f>
        <v>128</v>
      </c>
      <c r="I79" s="28">
        <f>D79*G79</f>
        <v>190.3</v>
      </c>
      <c r="J79" s="25">
        <f>D79*H79</f>
        <v>140.80000000000001</v>
      </c>
    </row>
    <row r="80" spans="1:10" ht="25.5" customHeight="1" x14ac:dyDescent="0.25">
      <c r="A80" s="7">
        <v>79</v>
      </c>
      <c r="B80" s="33" t="s">
        <v>42</v>
      </c>
      <c r="C80" s="19">
        <v>2.7</v>
      </c>
      <c r="D80" s="19">
        <v>1.4</v>
      </c>
      <c r="E80" s="21">
        <v>1</v>
      </c>
      <c r="F80" s="11">
        <v>4</v>
      </c>
      <c r="G80" s="21" t="str">
        <f>IF(E80=1,"173",IF(E80=2,"145",IF(E80=3,"125")))</f>
        <v>173</v>
      </c>
      <c r="H80" s="11" t="str">
        <f>IF(F80=1,"257",IF(F80=2,"214",IF(F80=3,"171",IF(F80=4,"128"))))</f>
        <v>128</v>
      </c>
      <c r="I80" s="28">
        <f>D80*G80</f>
        <v>242.2</v>
      </c>
      <c r="J80" s="25">
        <f>D80*H80</f>
        <v>179.2</v>
      </c>
    </row>
    <row r="81" spans="1:10" ht="25.5" customHeight="1" x14ac:dyDescent="0.25">
      <c r="A81" s="7">
        <v>80</v>
      </c>
      <c r="B81" s="33" t="s">
        <v>43</v>
      </c>
      <c r="C81" s="19">
        <v>10.1</v>
      </c>
      <c r="D81" s="19">
        <v>10.1</v>
      </c>
      <c r="E81" s="21">
        <v>1</v>
      </c>
      <c r="F81" s="11">
        <v>2</v>
      </c>
      <c r="G81" s="21" t="str">
        <f>IF(E81=1,"173",IF(E81=2,"145",IF(E81=3,"125")))</f>
        <v>173</v>
      </c>
      <c r="H81" s="11" t="str">
        <f>IF(F81=1,"257",IF(F81=2,"214",IF(F81=3,"171",IF(F81=4,"128"))))</f>
        <v>214</v>
      </c>
      <c r="I81" s="28">
        <f>D81*G81</f>
        <v>1747.3</v>
      </c>
      <c r="J81" s="25">
        <f>D81*H81</f>
        <v>2161.4</v>
      </c>
    </row>
    <row r="82" spans="1:10" ht="25.5" customHeight="1" x14ac:dyDescent="0.25">
      <c r="A82" s="7">
        <v>81</v>
      </c>
      <c r="B82" s="33" t="s">
        <v>44</v>
      </c>
      <c r="C82" s="19">
        <v>3.5</v>
      </c>
      <c r="D82" s="19">
        <v>3.5</v>
      </c>
      <c r="E82" s="21">
        <v>1</v>
      </c>
      <c r="F82" s="11">
        <v>4</v>
      </c>
      <c r="G82" s="21" t="str">
        <f>IF(E82=1,"173",IF(E82=2,"145",IF(E82=3,"125")))</f>
        <v>173</v>
      </c>
      <c r="H82" s="11" t="str">
        <f>IF(F82=1,"257",IF(F82=2,"214",IF(F82=3,"171",IF(F82=4,"128"))))</f>
        <v>128</v>
      </c>
      <c r="I82" s="28">
        <f>D82*G82</f>
        <v>605.5</v>
      </c>
      <c r="J82" s="25">
        <f>D82*H82</f>
        <v>448</v>
      </c>
    </row>
    <row r="83" spans="1:10" ht="25.5" customHeight="1" x14ac:dyDescent="0.25">
      <c r="A83" s="7">
        <v>82</v>
      </c>
      <c r="B83" s="33" t="s">
        <v>45</v>
      </c>
      <c r="C83" s="19">
        <v>4</v>
      </c>
      <c r="D83" s="19">
        <v>4</v>
      </c>
      <c r="E83" s="21">
        <v>1</v>
      </c>
      <c r="F83" s="11">
        <v>3</v>
      </c>
      <c r="G83" s="21" t="str">
        <f>IF(E83=1,"173",IF(E83=2,"145",IF(E83=3,"125")))</f>
        <v>173</v>
      </c>
      <c r="H83" s="11" t="str">
        <f>IF(F83=1,"257",IF(F83=2,"214",IF(F83=3,"171",IF(F83=4,"128"))))</f>
        <v>171</v>
      </c>
      <c r="I83" s="28">
        <f>D83*G83</f>
        <v>692</v>
      </c>
      <c r="J83" s="25">
        <f>D83*H83</f>
        <v>684</v>
      </c>
    </row>
    <row r="84" spans="1:10" ht="25.5" customHeight="1" x14ac:dyDescent="0.25">
      <c r="A84" s="7">
        <v>83</v>
      </c>
      <c r="B84" s="33" t="s">
        <v>46</v>
      </c>
      <c r="C84" s="19">
        <v>3</v>
      </c>
      <c r="D84" s="19">
        <v>3</v>
      </c>
      <c r="E84" s="21">
        <v>1</v>
      </c>
      <c r="F84" s="11">
        <v>3</v>
      </c>
      <c r="G84" s="21" t="str">
        <f>IF(E84=1,"173",IF(E84=2,"145",IF(E84=3,"125")))</f>
        <v>173</v>
      </c>
      <c r="H84" s="11" t="str">
        <f>IF(F84=1,"257",IF(F84=2,"214",IF(F84=3,"171",IF(F84=4,"128"))))</f>
        <v>171</v>
      </c>
      <c r="I84" s="28">
        <f>D84*G84</f>
        <v>519</v>
      </c>
      <c r="J84" s="25">
        <f>D84*H84</f>
        <v>513</v>
      </c>
    </row>
    <row r="85" spans="1:10" ht="25.5" customHeight="1" x14ac:dyDescent="0.25">
      <c r="A85" s="7">
        <v>84</v>
      </c>
      <c r="B85" s="33" t="s">
        <v>47</v>
      </c>
      <c r="C85" s="19">
        <v>1.83</v>
      </c>
      <c r="D85" s="19">
        <v>1.51</v>
      </c>
      <c r="E85" s="21">
        <v>1</v>
      </c>
      <c r="F85" s="11">
        <v>4</v>
      </c>
      <c r="G85" s="21" t="str">
        <f>IF(E85=1,"173",IF(E85=2,"145",IF(E85=3,"125")))</f>
        <v>173</v>
      </c>
      <c r="H85" s="11" t="str">
        <f>IF(F85=1,"257",IF(F85=2,"214",IF(F85=3,"171",IF(F85=4,"128"))))</f>
        <v>128</v>
      </c>
      <c r="I85" s="28">
        <f>D85*G85</f>
        <v>261.23</v>
      </c>
      <c r="J85" s="25">
        <f>D85*H85</f>
        <v>193.28</v>
      </c>
    </row>
    <row r="86" spans="1:10" ht="25.5" customHeight="1" x14ac:dyDescent="0.25">
      <c r="A86" s="7">
        <v>85</v>
      </c>
      <c r="B86" s="33" t="s">
        <v>48</v>
      </c>
      <c r="C86" s="19">
        <v>1.72</v>
      </c>
      <c r="D86" s="19">
        <v>1.72</v>
      </c>
      <c r="E86" s="21">
        <v>1</v>
      </c>
      <c r="F86" s="11">
        <v>3</v>
      </c>
      <c r="G86" s="21" t="str">
        <f>IF(E86=1,"173",IF(E86=2,"145",IF(E86=3,"125")))</f>
        <v>173</v>
      </c>
      <c r="H86" s="11" t="str">
        <f>IF(F86=1,"257",IF(F86=2,"214",IF(F86=3,"171",IF(F86=4,"128"))))</f>
        <v>171</v>
      </c>
      <c r="I86" s="28">
        <f>D86*G86</f>
        <v>297.56</v>
      </c>
      <c r="J86" s="25">
        <f>D86*H86</f>
        <v>294.12</v>
      </c>
    </row>
    <row r="87" spans="1:10" ht="25.5" customHeight="1" x14ac:dyDescent="0.25">
      <c r="A87" s="7">
        <v>86</v>
      </c>
      <c r="B87" s="33" t="s">
        <v>49</v>
      </c>
      <c r="C87" s="19">
        <v>1.65</v>
      </c>
      <c r="D87" s="19">
        <v>1</v>
      </c>
      <c r="E87" s="21">
        <v>1</v>
      </c>
      <c r="F87" s="11">
        <v>4</v>
      </c>
      <c r="G87" s="21" t="str">
        <f>IF(E87=1,"173",IF(E87=2,"145",IF(E87=3,"125")))</f>
        <v>173</v>
      </c>
      <c r="H87" s="11" t="str">
        <f>IF(F87=1,"257",IF(F87=2,"214",IF(F87=3,"171",IF(F87=4,"128"))))</f>
        <v>128</v>
      </c>
      <c r="I87" s="28">
        <f>D87*G87</f>
        <v>173</v>
      </c>
      <c r="J87" s="25">
        <f>D87*H87</f>
        <v>128</v>
      </c>
    </row>
    <row r="88" spans="1:10" ht="25.5" customHeight="1" x14ac:dyDescent="0.25">
      <c r="A88" s="7">
        <v>87</v>
      </c>
      <c r="B88" s="33" t="s">
        <v>50</v>
      </c>
      <c r="C88" s="19">
        <v>2.2000000000000002</v>
      </c>
      <c r="D88" s="19">
        <v>2.2000000000000002</v>
      </c>
      <c r="E88" s="21">
        <v>1</v>
      </c>
      <c r="F88" s="11">
        <v>4</v>
      </c>
      <c r="G88" s="21" t="str">
        <f>IF(E88=1,"173",IF(E88=2,"145",IF(E88=3,"125")))</f>
        <v>173</v>
      </c>
      <c r="H88" s="11" t="str">
        <f>IF(F88=1,"257",IF(F88=2,"214",IF(F88=3,"171",IF(F88=4,"128"))))</f>
        <v>128</v>
      </c>
      <c r="I88" s="28">
        <f>D88*G88</f>
        <v>380.6</v>
      </c>
      <c r="J88" s="25">
        <f>D88*H88</f>
        <v>281.60000000000002</v>
      </c>
    </row>
    <row r="89" spans="1:10" ht="25.5" customHeight="1" x14ac:dyDescent="0.25">
      <c r="A89" s="7">
        <v>88</v>
      </c>
      <c r="B89" s="33" t="s">
        <v>51</v>
      </c>
      <c r="C89" s="19">
        <v>1.9</v>
      </c>
      <c r="D89" s="19">
        <v>1.9</v>
      </c>
      <c r="E89" s="21">
        <v>1</v>
      </c>
      <c r="F89" s="11">
        <v>4</v>
      </c>
      <c r="G89" s="21" t="str">
        <f>IF(E89=1,"173",IF(E89=2,"145",IF(E89=3,"125")))</f>
        <v>173</v>
      </c>
      <c r="H89" s="11" t="str">
        <f>IF(F89=1,"257",IF(F89=2,"214",IF(F89=3,"171",IF(F89=4,"128"))))</f>
        <v>128</v>
      </c>
      <c r="I89" s="28">
        <f>D89*G89</f>
        <v>328.7</v>
      </c>
      <c r="J89" s="25">
        <f>D89*H89</f>
        <v>243.2</v>
      </c>
    </row>
    <row r="90" spans="1:10" ht="25.5" customHeight="1" x14ac:dyDescent="0.25">
      <c r="B90" s="13"/>
      <c r="C90" s="17">
        <f>SUM(C2:C89)</f>
        <v>272.79799999999994</v>
      </c>
      <c r="D90" s="14">
        <f>SUM(D2:D89)</f>
        <v>227.714</v>
      </c>
      <c r="E90" s="15"/>
      <c r="F90" s="15"/>
      <c r="G90" s="13"/>
      <c r="H90" s="13"/>
      <c r="I90" s="29">
        <f>SUM(I2:I89)</f>
        <v>37933.229999999996</v>
      </c>
      <c r="J90" s="26">
        <f>SUM(J2:J89)</f>
        <v>39863.422000000006</v>
      </c>
    </row>
    <row r="91" spans="1:10" ht="30.75" customHeight="1" x14ac:dyDescent="0.25">
      <c r="C91" s="1"/>
      <c r="I91" s="3"/>
      <c r="J91" s="3"/>
    </row>
  </sheetData>
  <sortState xmlns:xlrd2="http://schemas.microsoft.com/office/spreadsheetml/2017/richdata2" ref="B2:J89">
    <sortCondition ref="B2:B89"/>
  </sortState>
  <phoneticPr fontId="5" type="noConversion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E903-6629-4C1C-9C3F-DFE5EC93712D}">
  <dimension ref="A1:G90"/>
  <sheetViews>
    <sheetView topLeftCell="A50" workbookViewId="0">
      <selection activeCell="E11" sqref="E11"/>
    </sheetView>
  </sheetViews>
  <sheetFormatPr defaultColWidth="9.140625" defaultRowHeight="25.5" customHeight="1" x14ac:dyDescent="0.25"/>
  <cols>
    <col min="1" max="1" width="5.28515625" customWidth="1"/>
    <col min="2" max="2" width="33.28515625" customWidth="1"/>
    <col min="7" max="7" width="12.28515625" customWidth="1"/>
  </cols>
  <sheetData>
    <row r="1" spans="1:7" ht="51" customHeight="1" x14ac:dyDescent="0.25">
      <c r="A1" s="6" t="s">
        <v>76</v>
      </c>
      <c r="B1" s="8" t="s">
        <v>0</v>
      </c>
      <c r="C1" s="30" t="s">
        <v>78</v>
      </c>
      <c r="D1" s="30" t="s">
        <v>77</v>
      </c>
      <c r="E1" s="9" t="s">
        <v>85</v>
      </c>
      <c r="F1" s="9" t="s">
        <v>96</v>
      </c>
      <c r="G1" s="24" t="s">
        <v>86</v>
      </c>
    </row>
    <row r="2" spans="1:7" ht="25.5" customHeight="1" x14ac:dyDescent="0.25">
      <c r="A2" s="7">
        <v>1</v>
      </c>
      <c r="B2" s="10" t="s">
        <v>1</v>
      </c>
      <c r="C2" s="19">
        <v>3.5</v>
      </c>
      <c r="D2" s="19">
        <v>3.5</v>
      </c>
      <c r="E2" s="11">
        <v>3</v>
      </c>
      <c r="F2" s="11" t="str">
        <f>IF(E2=1,"257",IF(E2=2,"214",IF(E2=3,"171",IF(E2=4,"128"))))</f>
        <v>171</v>
      </c>
      <c r="G2" s="25">
        <f>D2*F2</f>
        <v>598.5</v>
      </c>
    </row>
    <row r="3" spans="1:7" ht="25.5" customHeight="1" x14ac:dyDescent="0.25">
      <c r="A3" s="7">
        <v>2</v>
      </c>
      <c r="B3" s="12" t="s">
        <v>52</v>
      </c>
      <c r="C3" s="19">
        <v>2.6</v>
      </c>
      <c r="D3" s="19">
        <v>1.6</v>
      </c>
      <c r="E3" s="11">
        <v>4</v>
      </c>
      <c r="F3" s="11" t="str">
        <f>IF(E3=1,"257",IF(E3=2,"214",IF(E3=3,"171",IF(E3=4,"128"))))</f>
        <v>128</v>
      </c>
      <c r="G3" s="25">
        <f>D3*F3</f>
        <v>204.8</v>
      </c>
    </row>
    <row r="4" spans="1:7" ht="25.5" customHeight="1" x14ac:dyDescent="0.25">
      <c r="A4" s="7">
        <v>3</v>
      </c>
      <c r="B4" s="10" t="s">
        <v>80</v>
      </c>
      <c r="C4" s="19">
        <v>4.3</v>
      </c>
      <c r="D4" s="19">
        <v>4.3</v>
      </c>
      <c r="E4" s="11">
        <v>3</v>
      </c>
      <c r="F4" s="11" t="str">
        <f>IF(E4=1,"257",IF(E4=2,"214",IF(E4=3,"171",IF(E4=4,"128"))))</f>
        <v>171</v>
      </c>
      <c r="G4" s="25">
        <f>D4*F4</f>
        <v>735.3</v>
      </c>
    </row>
    <row r="5" spans="1:7" ht="25.5" customHeight="1" x14ac:dyDescent="0.25">
      <c r="A5" s="7">
        <v>4</v>
      </c>
      <c r="B5" s="10" t="s">
        <v>2</v>
      </c>
      <c r="C5" s="19">
        <v>4.91</v>
      </c>
      <c r="D5" s="19">
        <v>4.54</v>
      </c>
      <c r="E5" s="11">
        <v>3</v>
      </c>
      <c r="F5" s="11" t="str">
        <f>IF(E5=1,"257",IF(E5=2,"214",IF(E5=3,"171",IF(E5=4,"128"))))</f>
        <v>171</v>
      </c>
      <c r="G5" s="25">
        <f>D5*F5</f>
        <v>776.34</v>
      </c>
    </row>
    <row r="6" spans="1:7" ht="25.5" customHeight="1" x14ac:dyDescent="0.25">
      <c r="A6" s="7">
        <v>5</v>
      </c>
      <c r="B6" s="10" t="s">
        <v>3</v>
      </c>
      <c r="C6" s="19">
        <v>5.0999999999999996</v>
      </c>
      <c r="D6" s="19">
        <v>5.0999999999999996</v>
      </c>
      <c r="E6" s="11">
        <v>1</v>
      </c>
      <c r="F6" s="11" t="str">
        <f>IF(E6=1,"257",IF(E6=2,"214",IF(E6=3,"171",IF(E6=4,"128"))))</f>
        <v>257</v>
      </c>
      <c r="G6" s="25">
        <f>D6*F6</f>
        <v>1310.6999999999998</v>
      </c>
    </row>
    <row r="7" spans="1:7" ht="25.5" customHeight="1" x14ac:dyDescent="0.25">
      <c r="A7" s="7">
        <v>6</v>
      </c>
      <c r="B7" s="10" t="s">
        <v>66</v>
      </c>
      <c r="C7" s="19">
        <v>2.1</v>
      </c>
      <c r="D7" s="19">
        <v>1.2</v>
      </c>
      <c r="E7" s="11">
        <v>4</v>
      </c>
      <c r="F7" s="11" t="str">
        <f>IF(E7=1,"257",IF(E7=2,"214",IF(E7=3,"171",IF(E7=4,"128"))))</f>
        <v>128</v>
      </c>
      <c r="G7" s="25">
        <f>D7*F7</f>
        <v>153.6</v>
      </c>
    </row>
    <row r="8" spans="1:7" ht="25.5" customHeight="1" x14ac:dyDescent="0.25">
      <c r="A8" s="7">
        <v>7</v>
      </c>
      <c r="B8" s="12" t="s">
        <v>82</v>
      </c>
      <c r="C8" s="19">
        <v>1.36</v>
      </c>
      <c r="D8" s="19">
        <v>1.36</v>
      </c>
      <c r="E8" s="11">
        <v>4</v>
      </c>
      <c r="F8" s="11" t="str">
        <f>IF(E8=1,"257",IF(E8=2,"214",IF(E8=3,"171",IF(E8=4,"128"))))</f>
        <v>128</v>
      </c>
      <c r="G8" s="25">
        <f>D8*F8</f>
        <v>174.08</v>
      </c>
    </row>
    <row r="9" spans="1:7" ht="25.5" customHeight="1" x14ac:dyDescent="0.25">
      <c r="A9" s="7">
        <v>8</v>
      </c>
      <c r="B9" s="12" t="s">
        <v>91</v>
      </c>
      <c r="C9" s="19">
        <v>3.5</v>
      </c>
      <c r="D9" s="19">
        <v>3.5</v>
      </c>
      <c r="E9" s="11">
        <v>3</v>
      </c>
      <c r="F9" s="11" t="str">
        <f>IF(E9=1,"257",IF(E9=2,"214",IF(E9=3,"171",IF(E9=4,"128"))))</f>
        <v>171</v>
      </c>
      <c r="G9" s="25">
        <f>D9*F9</f>
        <v>598.5</v>
      </c>
    </row>
    <row r="10" spans="1:7" ht="25.5" customHeight="1" x14ac:dyDescent="0.25">
      <c r="A10" s="7">
        <v>9</v>
      </c>
      <c r="B10" s="10" t="s">
        <v>4</v>
      </c>
      <c r="C10" s="19">
        <v>5.67</v>
      </c>
      <c r="D10" s="19">
        <v>5.67</v>
      </c>
      <c r="E10" s="11">
        <v>3</v>
      </c>
      <c r="F10" s="11" t="str">
        <f>IF(E10=1,"257",IF(E10=2,"214",IF(E10=3,"171",IF(E10=4,"128"))))</f>
        <v>171</v>
      </c>
      <c r="G10" s="25">
        <f>D10*F10</f>
        <v>969.56999999999994</v>
      </c>
    </row>
    <row r="11" spans="1:7" ht="25.5" customHeight="1" x14ac:dyDescent="0.25">
      <c r="A11" s="7">
        <v>10</v>
      </c>
      <c r="B11" s="10" t="s">
        <v>53</v>
      </c>
      <c r="C11" s="19">
        <v>1.8</v>
      </c>
      <c r="D11" s="19">
        <v>1.4</v>
      </c>
      <c r="E11" s="11">
        <v>4</v>
      </c>
      <c r="F11" s="11" t="str">
        <f>IF(E11=1,"257",IF(E11=2,"214",IF(E11=3,"171",IF(E11=4,"128"))))</f>
        <v>128</v>
      </c>
      <c r="G11" s="25">
        <f>D11*F11</f>
        <v>179.2</v>
      </c>
    </row>
    <row r="12" spans="1:7" ht="25.5" customHeight="1" x14ac:dyDescent="0.25">
      <c r="A12" s="7">
        <v>11</v>
      </c>
      <c r="B12" s="10" t="s">
        <v>5</v>
      </c>
      <c r="C12" s="19">
        <v>1.9</v>
      </c>
      <c r="D12" s="19">
        <v>1.2</v>
      </c>
      <c r="E12" s="11">
        <v>4</v>
      </c>
      <c r="F12" s="11" t="str">
        <f>IF(E12=1,"257",IF(E12=2,"214",IF(E12=3,"171",IF(E12=4,"128"))))</f>
        <v>128</v>
      </c>
      <c r="G12" s="25">
        <f>D12*F12</f>
        <v>153.6</v>
      </c>
    </row>
    <row r="13" spans="1:7" ht="25.5" customHeight="1" x14ac:dyDescent="0.25">
      <c r="A13" s="7">
        <v>12</v>
      </c>
      <c r="B13" s="10" t="s">
        <v>6</v>
      </c>
      <c r="C13" s="19">
        <v>1.1000000000000001</v>
      </c>
      <c r="D13" s="19">
        <v>1.1000000000000001</v>
      </c>
      <c r="E13" s="11">
        <v>4</v>
      </c>
      <c r="F13" s="11" t="str">
        <f>IF(E13=1,"257",IF(E13=2,"214",IF(E13=3,"171",IF(E13=4,"128"))))</f>
        <v>128</v>
      </c>
      <c r="G13" s="25">
        <f>D13*F13</f>
        <v>140.80000000000001</v>
      </c>
    </row>
    <row r="14" spans="1:7" ht="25.5" customHeight="1" x14ac:dyDescent="0.25">
      <c r="A14" s="7">
        <v>13</v>
      </c>
      <c r="B14" s="12" t="s">
        <v>67</v>
      </c>
      <c r="C14" s="19">
        <v>2.7</v>
      </c>
      <c r="D14" s="19">
        <v>2.7</v>
      </c>
      <c r="E14" s="11">
        <v>2</v>
      </c>
      <c r="F14" s="11" t="str">
        <f>IF(E14=1,"257",IF(E14=2,"214",IF(E14=3,"171",IF(E14=4,"128"))))</f>
        <v>214</v>
      </c>
      <c r="G14" s="25">
        <f>D14*F14</f>
        <v>577.80000000000007</v>
      </c>
    </row>
    <row r="15" spans="1:7" ht="25.5" customHeight="1" x14ac:dyDescent="0.25">
      <c r="A15" s="7">
        <v>14</v>
      </c>
      <c r="B15" s="10" t="s">
        <v>7</v>
      </c>
      <c r="C15" s="19">
        <v>2.2799999999999998</v>
      </c>
      <c r="D15" s="19">
        <v>2.06</v>
      </c>
      <c r="E15" s="11">
        <v>4</v>
      </c>
      <c r="F15" s="11" t="str">
        <f>IF(E15=1,"257",IF(E15=2,"214",IF(E15=3,"171",IF(E15=4,"128"))))</f>
        <v>128</v>
      </c>
      <c r="G15" s="25">
        <f>D15*F15</f>
        <v>263.68</v>
      </c>
    </row>
    <row r="16" spans="1:7" ht="25.5" customHeight="1" x14ac:dyDescent="0.25">
      <c r="A16" s="7">
        <v>15</v>
      </c>
      <c r="B16" s="10" t="s">
        <v>81</v>
      </c>
      <c r="C16" s="19">
        <v>2</v>
      </c>
      <c r="D16" s="19">
        <v>2</v>
      </c>
      <c r="E16" s="11">
        <v>4</v>
      </c>
      <c r="F16" s="11" t="str">
        <f>IF(E16=1,"257",IF(E16=2,"214",IF(E16=3,"171",IF(E16=4,"128"))))</f>
        <v>128</v>
      </c>
      <c r="G16" s="25">
        <f>D16*F16</f>
        <v>256</v>
      </c>
    </row>
    <row r="17" spans="1:7" ht="25.5" customHeight="1" x14ac:dyDescent="0.25">
      <c r="A17" s="7">
        <v>16</v>
      </c>
      <c r="B17" s="12" t="s">
        <v>88</v>
      </c>
      <c r="C17" s="19">
        <v>1.45</v>
      </c>
      <c r="D17" s="19">
        <v>1.45</v>
      </c>
      <c r="E17" s="11">
        <v>4</v>
      </c>
      <c r="F17" s="11" t="str">
        <f>IF(E17=1,"257",IF(E17=2,"214",IF(E17=3,"171",IF(E17=4,"128"))))</f>
        <v>128</v>
      </c>
      <c r="G17" s="25">
        <f>D17*F17</f>
        <v>185.6</v>
      </c>
    </row>
    <row r="18" spans="1:7" ht="25.5" customHeight="1" x14ac:dyDescent="0.25">
      <c r="A18" s="7">
        <v>17</v>
      </c>
      <c r="B18" s="10" t="s">
        <v>8</v>
      </c>
      <c r="C18" s="19">
        <v>2.8</v>
      </c>
      <c r="D18" s="19">
        <v>2.8</v>
      </c>
      <c r="E18" s="11">
        <v>3</v>
      </c>
      <c r="F18" s="11" t="str">
        <f>IF(E18=1,"257",IF(E18=2,"214",IF(E18=3,"171",IF(E18=4,"128"))))</f>
        <v>171</v>
      </c>
      <c r="G18" s="25">
        <f>D18*F18</f>
        <v>478.79999999999995</v>
      </c>
    </row>
    <row r="19" spans="1:7" ht="25.5" customHeight="1" x14ac:dyDescent="0.25">
      <c r="A19" s="7">
        <v>18</v>
      </c>
      <c r="B19" s="12" t="s">
        <v>92</v>
      </c>
      <c r="C19" s="19">
        <v>0.8</v>
      </c>
      <c r="D19" s="19">
        <v>0.3</v>
      </c>
      <c r="E19" s="11">
        <v>4</v>
      </c>
      <c r="F19" s="11" t="str">
        <f>IF(E19=1,"257",IF(E19=2,"214",IF(E19=3,"171",IF(E19=4,"128"))))</f>
        <v>128</v>
      </c>
      <c r="G19" s="25">
        <f>D19*F19</f>
        <v>38.4</v>
      </c>
    </row>
    <row r="20" spans="1:7" ht="25.5" customHeight="1" x14ac:dyDescent="0.25">
      <c r="A20" s="7">
        <v>19</v>
      </c>
      <c r="B20" s="12" t="s">
        <v>89</v>
      </c>
      <c r="C20" s="19">
        <v>4</v>
      </c>
      <c r="D20" s="19">
        <v>4.3</v>
      </c>
      <c r="E20" s="11">
        <v>2</v>
      </c>
      <c r="F20" s="11" t="str">
        <f>IF(E20=1,"257",IF(E20=2,"214",IF(E20=3,"171",IF(E20=4,"128"))))</f>
        <v>214</v>
      </c>
      <c r="G20" s="25">
        <f>D20*F20</f>
        <v>920.19999999999993</v>
      </c>
    </row>
    <row r="21" spans="1:7" ht="25.5" customHeight="1" x14ac:dyDescent="0.25">
      <c r="A21" s="7">
        <v>20</v>
      </c>
      <c r="B21" s="10" t="s">
        <v>9</v>
      </c>
      <c r="C21" s="19">
        <v>0.8</v>
      </c>
      <c r="D21" s="19">
        <v>0.8</v>
      </c>
      <c r="E21" s="11">
        <v>1</v>
      </c>
      <c r="F21" s="11" t="str">
        <f>IF(E21=1,"257",IF(E21=2,"214",IF(E21=3,"171",IF(E21=4,"128"))))</f>
        <v>257</v>
      </c>
      <c r="G21" s="25">
        <f>D21*F21</f>
        <v>205.60000000000002</v>
      </c>
    </row>
    <row r="22" spans="1:7" ht="25.5" customHeight="1" x14ac:dyDescent="0.25">
      <c r="A22" s="7">
        <v>21</v>
      </c>
      <c r="B22" s="10" t="s">
        <v>10</v>
      </c>
      <c r="C22" s="19">
        <v>1.6</v>
      </c>
      <c r="D22" s="19">
        <v>1.6</v>
      </c>
      <c r="E22" s="11">
        <v>3</v>
      </c>
      <c r="F22" s="11" t="str">
        <f>IF(E22=1,"257",IF(E22=2,"214",IF(E22=3,"171",IF(E22=4,"128"))))</f>
        <v>171</v>
      </c>
      <c r="G22" s="25">
        <f>D22*F22</f>
        <v>273.60000000000002</v>
      </c>
    </row>
    <row r="23" spans="1:7" ht="25.5" customHeight="1" x14ac:dyDescent="0.25">
      <c r="A23" s="7">
        <v>22</v>
      </c>
      <c r="B23" s="10" t="s">
        <v>11</v>
      </c>
      <c r="C23" s="19">
        <v>1.7</v>
      </c>
      <c r="D23" s="19">
        <v>1.02</v>
      </c>
      <c r="E23" s="11">
        <v>4</v>
      </c>
      <c r="F23" s="11" t="str">
        <f>IF(E23=1,"257",IF(E23=2,"214",IF(E23=3,"171",IF(E23=4,"128"))))</f>
        <v>128</v>
      </c>
      <c r="G23" s="25">
        <f>D23*F23</f>
        <v>130.56</v>
      </c>
    </row>
    <row r="24" spans="1:7" ht="25.5" customHeight="1" x14ac:dyDescent="0.25">
      <c r="A24" s="7">
        <v>23</v>
      </c>
      <c r="B24" s="10" t="s">
        <v>12</v>
      </c>
      <c r="C24" s="19">
        <v>2.7</v>
      </c>
      <c r="D24" s="19">
        <v>2.7</v>
      </c>
      <c r="E24" s="11">
        <v>4</v>
      </c>
      <c r="F24" s="11" t="str">
        <f>IF(E24=1,"257",IF(E24=2,"214",IF(E24=3,"171",IF(E24=4,"128"))))</f>
        <v>128</v>
      </c>
      <c r="G24" s="25">
        <f>D24*F24</f>
        <v>345.6</v>
      </c>
    </row>
    <row r="25" spans="1:7" ht="25.5" customHeight="1" x14ac:dyDescent="0.25">
      <c r="A25" s="7">
        <v>24</v>
      </c>
      <c r="B25" s="12" t="s">
        <v>90</v>
      </c>
      <c r="C25" s="19">
        <v>1.3</v>
      </c>
      <c r="D25" s="19">
        <v>0.55000000000000004</v>
      </c>
      <c r="E25" s="11">
        <v>4</v>
      </c>
      <c r="F25" s="11" t="str">
        <f>IF(E25=1,"257",IF(E25=2,"214",IF(E25=3,"171",IF(E25=4,"128"))))</f>
        <v>128</v>
      </c>
      <c r="G25" s="25">
        <f>D25*F25</f>
        <v>70.400000000000006</v>
      </c>
    </row>
    <row r="26" spans="1:7" ht="25.5" customHeight="1" x14ac:dyDescent="0.25">
      <c r="A26" s="7">
        <v>25</v>
      </c>
      <c r="B26" s="10" t="s">
        <v>68</v>
      </c>
      <c r="C26" s="19">
        <v>0.46</v>
      </c>
      <c r="D26" s="19">
        <v>0.46</v>
      </c>
      <c r="E26" s="11">
        <v>4</v>
      </c>
      <c r="F26" s="11" t="str">
        <f>IF(E26=1,"257",IF(E26=2,"214",IF(E26=3,"171",IF(E26=4,"128"))))</f>
        <v>128</v>
      </c>
      <c r="G26" s="25">
        <f>D26*F26</f>
        <v>58.88</v>
      </c>
    </row>
    <row r="27" spans="1:7" ht="25.5" customHeight="1" x14ac:dyDescent="0.25">
      <c r="A27" s="7">
        <v>26</v>
      </c>
      <c r="B27" s="10" t="s">
        <v>13</v>
      </c>
      <c r="C27" s="19">
        <v>2.8</v>
      </c>
      <c r="D27" s="19">
        <v>2.8</v>
      </c>
      <c r="E27" s="11">
        <v>2</v>
      </c>
      <c r="F27" s="11" t="str">
        <f>IF(E27=1,"257",IF(E27=2,"214",IF(E27=3,"171",IF(E27=4,"128"))))</f>
        <v>214</v>
      </c>
      <c r="G27" s="25">
        <f>D27*F27</f>
        <v>599.19999999999993</v>
      </c>
    </row>
    <row r="28" spans="1:7" ht="25.5" customHeight="1" x14ac:dyDescent="0.25">
      <c r="A28" s="7">
        <v>27</v>
      </c>
      <c r="B28" s="10" t="s">
        <v>14</v>
      </c>
      <c r="C28" s="19">
        <v>2.2999999999999998</v>
      </c>
      <c r="D28" s="19">
        <v>1.56</v>
      </c>
      <c r="E28" s="11">
        <v>3</v>
      </c>
      <c r="F28" s="11" t="str">
        <f>IF(E28=1,"257",IF(E28=2,"214",IF(E28=3,"171",IF(E28=4,"128"))))</f>
        <v>171</v>
      </c>
      <c r="G28" s="25">
        <f>D28*F28</f>
        <v>266.76</v>
      </c>
    </row>
    <row r="29" spans="1:7" ht="33.75" customHeight="1" x14ac:dyDescent="0.25">
      <c r="A29" s="7">
        <v>28</v>
      </c>
      <c r="B29" s="12" t="s">
        <v>87</v>
      </c>
      <c r="C29" s="19">
        <v>0.74</v>
      </c>
      <c r="D29" s="19">
        <v>0.74</v>
      </c>
      <c r="E29" s="11">
        <v>4</v>
      </c>
      <c r="F29" s="11" t="str">
        <f>IF(E29=1,"257",IF(E29=2,"214",IF(E29=3,"171",IF(E29=4,"128"))))</f>
        <v>128</v>
      </c>
      <c r="G29" s="25">
        <f>D29*F29</f>
        <v>94.72</v>
      </c>
    </row>
    <row r="30" spans="1:7" ht="25.5" customHeight="1" x14ac:dyDescent="0.25">
      <c r="A30" s="7">
        <v>29</v>
      </c>
      <c r="B30" s="10" t="s">
        <v>15</v>
      </c>
      <c r="C30" s="19">
        <v>11.1</v>
      </c>
      <c r="D30" s="19">
        <v>11.1</v>
      </c>
      <c r="E30" s="11">
        <v>2</v>
      </c>
      <c r="F30" s="11" t="str">
        <f>IF(E30=1,"257",IF(E30=2,"214",IF(E30=3,"171",IF(E30=4,"128"))))</f>
        <v>214</v>
      </c>
      <c r="G30" s="25">
        <f>D30*F30</f>
        <v>2375.4</v>
      </c>
    </row>
    <row r="31" spans="1:7" ht="25.5" customHeight="1" x14ac:dyDescent="0.25">
      <c r="A31" s="7">
        <v>30</v>
      </c>
      <c r="B31" s="10" t="s">
        <v>16</v>
      </c>
      <c r="C31" s="19">
        <v>5.0999999999999996</v>
      </c>
      <c r="D31" s="19">
        <v>5.0999999999999996</v>
      </c>
      <c r="E31" s="11">
        <v>3</v>
      </c>
      <c r="F31" s="11" t="str">
        <f>IF(E31=1,"257",IF(E31=2,"214",IF(E31=3,"171",IF(E31=4,"128"))))</f>
        <v>171</v>
      </c>
      <c r="G31" s="25">
        <f>D31*F31</f>
        <v>872.09999999999991</v>
      </c>
    </row>
    <row r="32" spans="1:7" ht="25.5" customHeight="1" x14ac:dyDescent="0.25">
      <c r="A32" s="7">
        <v>31</v>
      </c>
      <c r="B32" s="10" t="s">
        <v>17</v>
      </c>
      <c r="C32" s="19">
        <v>1.4</v>
      </c>
      <c r="D32" s="19">
        <v>1.4</v>
      </c>
      <c r="E32" s="11">
        <v>4</v>
      </c>
      <c r="F32" s="11" t="str">
        <f>IF(E32=1,"257",IF(E32=2,"214",IF(E32=3,"171",IF(E32=4,"128"))))</f>
        <v>128</v>
      </c>
      <c r="G32" s="25">
        <f>D32*F32</f>
        <v>179.2</v>
      </c>
    </row>
    <row r="33" spans="1:7" ht="25.5" customHeight="1" x14ac:dyDescent="0.25">
      <c r="A33" s="7">
        <v>32</v>
      </c>
      <c r="B33" s="10" t="s">
        <v>18</v>
      </c>
      <c r="C33" s="19">
        <v>2.6549999999999998</v>
      </c>
      <c r="D33" s="19">
        <v>1.78</v>
      </c>
      <c r="E33" s="11">
        <v>3</v>
      </c>
      <c r="F33" s="11" t="str">
        <f>IF(E33=1,"257",IF(E33=2,"214",IF(E33=3,"171",IF(E33=4,"128"))))</f>
        <v>171</v>
      </c>
      <c r="G33" s="25">
        <f>D33*F33</f>
        <v>304.38</v>
      </c>
    </row>
    <row r="34" spans="1:7" ht="30.75" customHeight="1" x14ac:dyDescent="0.25">
      <c r="A34" s="7">
        <v>33</v>
      </c>
      <c r="B34" s="10" t="s">
        <v>83</v>
      </c>
      <c r="C34" s="19">
        <v>0.45</v>
      </c>
      <c r="D34" s="19">
        <v>0.45</v>
      </c>
      <c r="E34" s="11">
        <v>4</v>
      </c>
      <c r="F34" s="11" t="str">
        <f>IF(E34=1,"257",IF(E34=2,"214",IF(E34=3,"171",IF(E34=4,"128"))))</f>
        <v>128</v>
      </c>
      <c r="G34" s="25">
        <f>D34*F34</f>
        <v>57.6</v>
      </c>
    </row>
    <row r="35" spans="1:7" ht="25.5" customHeight="1" x14ac:dyDescent="0.25">
      <c r="A35" s="7">
        <v>34</v>
      </c>
      <c r="B35" s="10" t="s">
        <v>54</v>
      </c>
      <c r="C35" s="19">
        <v>0.65</v>
      </c>
      <c r="D35" s="19">
        <v>0.65</v>
      </c>
      <c r="E35" s="11">
        <v>4</v>
      </c>
      <c r="F35" s="11" t="str">
        <f>IF(E35=1,"257",IF(E35=2,"214",IF(E35=3,"171",IF(E35=4,"128"))))</f>
        <v>128</v>
      </c>
      <c r="G35" s="25">
        <f>D35*F35</f>
        <v>83.2</v>
      </c>
    </row>
    <row r="36" spans="1:7" ht="25.5" customHeight="1" x14ac:dyDescent="0.25">
      <c r="A36" s="7">
        <v>35</v>
      </c>
      <c r="B36" s="12" t="s">
        <v>55</v>
      </c>
      <c r="C36" s="19">
        <v>16.8</v>
      </c>
      <c r="D36" s="19">
        <v>2.1</v>
      </c>
      <c r="E36" s="11">
        <v>2</v>
      </c>
      <c r="F36" s="11" t="str">
        <f>IF(E36=1,"257",IF(E36=2,"214",IF(E36=3,"171",IF(E36=4,"128"))))</f>
        <v>214</v>
      </c>
      <c r="G36" s="25">
        <f>D36*F36</f>
        <v>449.40000000000003</v>
      </c>
    </row>
    <row r="37" spans="1:7" ht="25.5" customHeight="1" x14ac:dyDescent="0.25">
      <c r="A37" s="7">
        <v>36</v>
      </c>
      <c r="B37" s="10" t="s">
        <v>19</v>
      </c>
      <c r="C37" s="19">
        <v>6.75</v>
      </c>
      <c r="D37" s="19">
        <v>6.25</v>
      </c>
      <c r="E37" s="11">
        <v>3</v>
      </c>
      <c r="F37" s="11" t="str">
        <f>IF(E37=1,"257",IF(E37=2,"214",IF(E37=3,"171",IF(E37=4,"128"))))</f>
        <v>171</v>
      </c>
      <c r="G37" s="25">
        <f>D37*F37</f>
        <v>1068.75</v>
      </c>
    </row>
    <row r="38" spans="1:7" ht="25.5" customHeight="1" x14ac:dyDescent="0.25">
      <c r="A38" s="7">
        <v>37</v>
      </c>
      <c r="B38" s="10" t="s">
        <v>20</v>
      </c>
      <c r="C38" s="19">
        <v>1</v>
      </c>
      <c r="D38" s="19">
        <v>0.8</v>
      </c>
      <c r="E38" s="11">
        <v>4</v>
      </c>
      <c r="F38" s="11" t="str">
        <f>IF(E38=1,"257",IF(E38=2,"214",IF(E38=3,"171",IF(E38=4,"128"))))</f>
        <v>128</v>
      </c>
      <c r="G38" s="25">
        <f>D38*F38</f>
        <v>102.4</v>
      </c>
    </row>
    <row r="39" spans="1:7" ht="25.5" customHeight="1" x14ac:dyDescent="0.25">
      <c r="A39" s="7">
        <v>38</v>
      </c>
      <c r="B39" s="10" t="s">
        <v>56</v>
      </c>
      <c r="C39" s="19">
        <v>1.6</v>
      </c>
      <c r="D39" s="19">
        <v>1</v>
      </c>
      <c r="E39" s="11">
        <v>4</v>
      </c>
      <c r="F39" s="11" t="str">
        <f>IF(E39=1,"257",IF(E39=2,"214",IF(E39=3,"171",IF(E39=4,"128"))))</f>
        <v>128</v>
      </c>
      <c r="G39" s="25">
        <f>D39*F39</f>
        <v>128</v>
      </c>
    </row>
    <row r="40" spans="1:7" ht="25.5" customHeight="1" x14ac:dyDescent="0.25">
      <c r="A40" s="7">
        <v>39</v>
      </c>
      <c r="B40" s="10" t="s">
        <v>21</v>
      </c>
      <c r="C40" s="19">
        <v>1.6</v>
      </c>
      <c r="D40" s="19">
        <v>1.6</v>
      </c>
      <c r="E40" s="11">
        <v>4</v>
      </c>
      <c r="F40" s="11" t="str">
        <f>IF(E40=1,"257",IF(E40=2,"214",IF(E40=3,"171",IF(E40=4,"128"))))</f>
        <v>128</v>
      </c>
      <c r="G40" s="25">
        <f>D40*F40</f>
        <v>204.8</v>
      </c>
    </row>
    <row r="41" spans="1:7" ht="25.5" customHeight="1" x14ac:dyDescent="0.25">
      <c r="A41" s="7">
        <v>40</v>
      </c>
      <c r="B41" s="10" t="s">
        <v>22</v>
      </c>
      <c r="C41" s="19">
        <v>0.5</v>
      </c>
      <c r="D41" s="19">
        <v>0.5</v>
      </c>
      <c r="E41" s="11">
        <v>4</v>
      </c>
      <c r="F41" s="11" t="str">
        <f>IF(E41=1,"257",IF(E41=2,"214",IF(E41=3,"171",IF(E41=4,"128"))))</f>
        <v>128</v>
      </c>
      <c r="G41" s="25">
        <f>D41*F41</f>
        <v>64</v>
      </c>
    </row>
    <row r="42" spans="1:7" ht="25.5" customHeight="1" x14ac:dyDescent="0.25">
      <c r="A42" s="7">
        <v>41</v>
      </c>
      <c r="B42" s="10" t="s">
        <v>23</v>
      </c>
      <c r="C42" s="19">
        <v>2.7</v>
      </c>
      <c r="D42" s="19">
        <v>2.7</v>
      </c>
      <c r="E42" s="11">
        <v>3</v>
      </c>
      <c r="F42" s="11" t="str">
        <f>IF(E42=1,"257",IF(E42=2,"214",IF(E42=3,"171",IF(E42=4,"128"))))</f>
        <v>171</v>
      </c>
      <c r="G42" s="25">
        <f>D42*F42</f>
        <v>461.70000000000005</v>
      </c>
    </row>
    <row r="43" spans="1:7" ht="25.5" customHeight="1" x14ac:dyDescent="0.25">
      <c r="A43" s="7">
        <v>42</v>
      </c>
      <c r="B43" s="10" t="s">
        <v>24</v>
      </c>
      <c r="C43" s="19">
        <v>1.2</v>
      </c>
      <c r="D43" s="19">
        <v>0.92</v>
      </c>
      <c r="E43" s="11">
        <v>4</v>
      </c>
      <c r="F43" s="11" t="str">
        <f>IF(E43=1,"257",IF(E43=2,"214",IF(E43=3,"171",IF(E43=4,"128"))))</f>
        <v>128</v>
      </c>
      <c r="G43" s="25">
        <f>D43*F43</f>
        <v>117.76</v>
      </c>
    </row>
    <row r="44" spans="1:7" ht="25.5" customHeight="1" x14ac:dyDescent="0.25">
      <c r="A44" s="7">
        <v>43</v>
      </c>
      <c r="B44" s="10" t="s">
        <v>57</v>
      </c>
      <c r="C44" s="19">
        <v>0.9</v>
      </c>
      <c r="D44" s="19">
        <v>0.9</v>
      </c>
      <c r="E44" s="11">
        <v>4</v>
      </c>
      <c r="F44" s="11" t="str">
        <f>IF(E44=1,"257",IF(E44=2,"214",IF(E44=3,"171",IF(E44=4,"128"))))</f>
        <v>128</v>
      </c>
      <c r="G44" s="25">
        <f>D44*F44</f>
        <v>115.2</v>
      </c>
    </row>
    <row r="45" spans="1:7" ht="25.5" customHeight="1" x14ac:dyDescent="0.25">
      <c r="A45" s="7">
        <v>44</v>
      </c>
      <c r="B45" s="10" t="s">
        <v>25</v>
      </c>
      <c r="C45" s="19">
        <v>4.0999999999999996</v>
      </c>
      <c r="D45" s="19">
        <v>3.1</v>
      </c>
      <c r="E45" s="11">
        <v>3</v>
      </c>
      <c r="F45" s="11" t="str">
        <f>IF(E45=1,"257",IF(E45=2,"214",IF(E45=3,"171",IF(E45=4,"128"))))</f>
        <v>171</v>
      </c>
      <c r="G45" s="25">
        <f>D45*F45</f>
        <v>530.1</v>
      </c>
    </row>
    <row r="46" spans="1:7" ht="25.5" customHeight="1" x14ac:dyDescent="0.25">
      <c r="A46" s="7">
        <v>45</v>
      </c>
      <c r="B46" s="10" t="s">
        <v>58</v>
      </c>
      <c r="C46" s="19">
        <v>2.6</v>
      </c>
      <c r="D46" s="19">
        <v>2.2999999999999998</v>
      </c>
      <c r="E46" s="11">
        <v>4</v>
      </c>
      <c r="F46" s="11" t="str">
        <f>IF(E46=1,"257",IF(E46=2,"214",IF(E46=3,"171",IF(E46=4,"128"))))</f>
        <v>128</v>
      </c>
      <c r="G46" s="25">
        <f>D46*F46</f>
        <v>294.39999999999998</v>
      </c>
    </row>
    <row r="47" spans="1:7" ht="25.5" customHeight="1" x14ac:dyDescent="0.25">
      <c r="A47" s="7">
        <v>46</v>
      </c>
      <c r="B47" s="10" t="s">
        <v>69</v>
      </c>
      <c r="C47" s="19">
        <v>4.49</v>
      </c>
      <c r="D47" s="19">
        <v>0.88400000000000001</v>
      </c>
      <c r="E47" s="11">
        <v>4</v>
      </c>
      <c r="F47" s="11" t="str">
        <f>IF(E47=1,"257",IF(E47=2,"214",IF(E47=3,"171",IF(E47=4,"128"))))</f>
        <v>128</v>
      </c>
      <c r="G47" s="25">
        <f>D47*F47</f>
        <v>113.152</v>
      </c>
    </row>
    <row r="48" spans="1:7" ht="30" customHeight="1" x14ac:dyDescent="0.25">
      <c r="A48" s="7">
        <v>47</v>
      </c>
      <c r="B48" s="12" t="s">
        <v>75</v>
      </c>
      <c r="C48" s="19">
        <v>4</v>
      </c>
      <c r="D48" s="19">
        <v>2.9</v>
      </c>
      <c r="E48" s="11">
        <v>3</v>
      </c>
      <c r="F48" s="11" t="str">
        <f>IF(E48=1,"257",IF(E48=2,"214",IF(E48=3,"171",IF(E48=4,"128"))))</f>
        <v>171</v>
      </c>
      <c r="G48" s="25">
        <f>D48*F48</f>
        <v>495.9</v>
      </c>
    </row>
    <row r="49" spans="1:7" ht="25.5" customHeight="1" x14ac:dyDescent="0.25">
      <c r="A49" s="7">
        <v>48</v>
      </c>
      <c r="B49" s="10" t="s">
        <v>70</v>
      </c>
      <c r="C49" s="19">
        <v>1.7</v>
      </c>
      <c r="D49" s="19">
        <v>1.5</v>
      </c>
      <c r="E49" s="11">
        <v>4</v>
      </c>
      <c r="F49" s="11" t="str">
        <f>IF(E49=1,"257",IF(E49=2,"214",IF(E49=3,"171",IF(E49=4,"128"))))</f>
        <v>128</v>
      </c>
      <c r="G49" s="25">
        <f>D49*F49</f>
        <v>192</v>
      </c>
    </row>
    <row r="50" spans="1:7" ht="25.5" customHeight="1" x14ac:dyDescent="0.25">
      <c r="A50" s="7">
        <v>49</v>
      </c>
      <c r="B50" s="10" t="s">
        <v>59</v>
      </c>
      <c r="C50" s="19">
        <v>1.5</v>
      </c>
      <c r="D50" s="19">
        <v>0.5</v>
      </c>
      <c r="E50" s="11">
        <v>4</v>
      </c>
      <c r="F50" s="11" t="str">
        <f>IF(E50=1,"257",IF(E50=2,"214",IF(E50=3,"171",IF(E50=4,"128"))))</f>
        <v>128</v>
      </c>
      <c r="G50" s="25">
        <f>D50*F50</f>
        <v>64</v>
      </c>
    </row>
    <row r="51" spans="1:7" ht="25.5" customHeight="1" x14ac:dyDescent="0.25">
      <c r="A51" s="7">
        <v>50</v>
      </c>
      <c r="B51" s="10" t="s">
        <v>26</v>
      </c>
      <c r="C51" s="19">
        <v>3.65</v>
      </c>
      <c r="D51" s="19">
        <v>2.95</v>
      </c>
      <c r="E51" s="16">
        <v>3</v>
      </c>
      <c r="F51" s="11" t="str">
        <f>IF(E51=1,"257",IF(E51=2,"214",IF(E51=3,"171",IF(E51=4,"128"))))</f>
        <v>171</v>
      </c>
      <c r="G51" s="25">
        <f>D51*F51</f>
        <v>504.45000000000005</v>
      </c>
    </row>
    <row r="52" spans="1:7" ht="25.5" customHeight="1" x14ac:dyDescent="0.25">
      <c r="A52" s="7">
        <v>51</v>
      </c>
      <c r="B52" s="10" t="s">
        <v>27</v>
      </c>
      <c r="C52" s="19">
        <v>3.9</v>
      </c>
      <c r="D52" s="19">
        <v>3.9</v>
      </c>
      <c r="E52" s="23">
        <v>3</v>
      </c>
      <c r="F52" s="11" t="str">
        <f>IF(E52=1,"257",IF(E52=2,"214",IF(E52=3,"171",IF(E52=4,"128"))))</f>
        <v>171</v>
      </c>
      <c r="G52" s="25">
        <f>D52*F52</f>
        <v>666.9</v>
      </c>
    </row>
    <row r="53" spans="1:7" ht="25.5" customHeight="1" x14ac:dyDescent="0.25">
      <c r="A53" s="7">
        <v>52</v>
      </c>
      <c r="B53" s="10" t="s">
        <v>60</v>
      </c>
      <c r="C53" s="19">
        <v>2.5</v>
      </c>
      <c r="D53" s="19">
        <v>2.2999999999999998</v>
      </c>
      <c r="E53" s="11">
        <v>4</v>
      </c>
      <c r="F53" s="11" t="str">
        <f>IF(E53=1,"257",IF(E53=2,"214",IF(E53=3,"171",IF(E53=4,"128"))))</f>
        <v>128</v>
      </c>
      <c r="G53" s="25">
        <f>D53*F53</f>
        <v>294.39999999999998</v>
      </c>
    </row>
    <row r="54" spans="1:7" ht="25.5" customHeight="1" x14ac:dyDescent="0.25">
      <c r="A54" s="7">
        <v>53</v>
      </c>
      <c r="B54" s="10" t="s">
        <v>28</v>
      </c>
      <c r="C54" s="19">
        <v>4.5</v>
      </c>
      <c r="D54" s="19">
        <v>4.5</v>
      </c>
      <c r="E54" s="11">
        <v>2</v>
      </c>
      <c r="F54" s="11" t="str">
        <f>IF(E54=1,"257",IF(E54=2,"214",IF(E54=3,"171",IF(E54=4,"128"))))</f>
        <v>214</v>
      </c>
      <c r="G54" s="25">
        <f>D54*F54</f>
        <v>963</v>
      </c>
    </row>
    <row r="55" spans="1:7" ht="25.5" customHeight="1" x14ac:dyDescent="0.25">
      <c r="A55" s="7">
        <v>54</v>
      </c>
      <c r="B55" s="10" t="s">
        <v>29</v>
      </c>
      <c r="C55" s="19">
        <v>1.8</v>
      </c>
      <c r="D55" s="19">
        <v>1.5</v>
      </c>
      <c r="E55" s="11">
        <v>4</v>
      </c>
      <c r="F55" s="11" t="str">
        <f>IF(E55=1,"257",IF(E55=2,"214",IF(E55=3,"171",IF(E55=4,"128"))))</f>
        <v>128</v>
      </c>
      <c r="G55" s="25">
        <f>D55*F55</f>
        <v>192</v>
      </c>
    </row>
    <row r="56" spans="1:7" ht="30" customHeight="1" x14ac:dyDescent="0.25">
      <c r="A56" s="7">
        <v>55</v>
      </c>
      <c r="B56" s="12" t="s">
        <v>79</v>
      </c>
      <c r="C56" s="19">
        <v>2.46</v>
      </c>
      <c r="D56" s="19">
        <v>2.46</v>
      </c>
      <c r="E56" s="11">
        <v>4</v>
      </c>
      <c r="F56" s="11" t="str">
        <f>IF(E56=1,"257",IF(E56=2,"214",IF(E56=3,"171",IF(E56=4,"128"))))</f>
        <v>128</v>
      </c>
      <c r="G56" s="25">
        <f>D56*F56</f>
        <v>314.88</v>
      </c>
    </row>
    <row r="57" spans="1:7" ht="25.5" customHeight="1" x14ac:dyDescent="0.25">
      <c r="A57" s="7">
        <v>56</v>
      </c>
      <c r="B57" s="10" t="s">
        <v>30</v>
      </c>
      <c r="C57" s="19">
        <v>2.1</v>
      </c>
      <c r="D57" s="19">
        <v>1.65</v>
      </c>
      <c r="E57" s="11">
        <v>4</v>
      </c>
      <c r="F57" s="11" t="str">
        <f>IF(E57=1,"257",IF(E57=2,"214",IF(E57=3,"171",IF(E57=4,"128"))))</f>
        <v>128</v>
      </c>
      <c r="G57" s="25">
        <f>D57*F57</f>
        <v>211.2</v>
      </c>
    </row>
    <row r="58" spans="1:7" ht="25.5" customHeight="1" x14ac:dyDescent="0.25">
      <c r="A58" s="7">
        <v>57</v>
      </c>
      <c r="B58" s="10" t="s">
        <v>31</v>
      </c>
      <c r="C58" s="19">
        <v>1.25</v>
      </c>
      <c r="D58" s="19">
        <v>1.25</v>
      </c>
      <c r="E58" s="11">
        <v>3</v>
      </c>
      <c r="F58" s="11" t="str">
        <f>IF(E58=1,"257",IF(E58=2,"214",IF(E58=3,"171",IF(E58=4,"128"))))</f>
        <v>171</v>
      </c>
      <c r="G58" s="25">
        <f>D58*F58</f>
        <v>213.75</v>
      </c>
    </row>
    <row r="59" spans="1:7" ht="25.5" customHeight="1" x14ac:dyDescent="0.25">
      <c r="A59" s="7">
        <v>58</v>
      </c>
      <c r="B59" s="10" t="s">
        <v>71</v>
      </c>
      <c r="C59" s="19">
        <v>4.5</v>
      </c>
      <c r="D59" s="19">
        <v>3.8</v>
      </c>
      <c r="E59" s="11">
        <v>4</v>
      </c>
      <c r="F59" s="11" t="str">
        <f>IF(E59=1,"257",IF(E59=2,"214",IF(E59=3,"171",IF(E59=4,"128"))))</f>
        <v>128</v>
      </c>
      <c r="G59" s="25">
        <f>D59*F59</f>
        <v>486.4</v>
      </c>
    </row>
    <row r="60" spans="1:7" ht="25.5" customHeight="1" x14ac:dyDescent="0.25">
      <c r="A60" s="7">
        <v>59</v>
      </c>
      <c r="B60" s="10" t="s">
        <v>61</v>
      </c>
      <c r="C60" s="19">
        <v>1.5249999999999999</v>
      </c>
      <c r="D60" s="19">
        <v>0.99</v>
      </c>
      <c r="E60" s="11">
        <v>4</v>
      </c>
      <c r="F60" s="11" t="str">
        <f>IF(E60=1,"257",IF(E60=2,"214",IF(E60=3,"171",IF(E60=4,"128"))))</f>
        <v>128</v>
      </c>
      <c r="G60" s="25">
        <f>D60*F60</f>
        <v>126.72</v>
      </c>
    </row>
    <row r="61" spans="1:7" ht="25.5" customHeight="1" x14ac:dyDescent="0.25">
      <c r="A61" s="7">
        <v>60</v>
      </c>
      <c r="B61" s="10" t="s">
        <v>32</v>
      </c>
      <c r="C61" s="19">
        <v>1</v>
      </c>
      <c r="D61" s="19">
        <v>0.65</v>
      </c>
      <c r="E61" s="11">
        <v>4</v>
      </c>
      <c r="F61" s="11" t="str">
        <f>IF(E61=1,"257",IF(E61=2,"214",IF(E61=3,"171",IF(E61=4,"128"))))</f>
        <v>128</v>
      </c>
      <c r="G61" s="25">
        <f>D61*F61</f>
        <v>83.2</v>
      </c>
    </row>
    <row r="62" spans="1:7" ht="25.5" customHeight="1" x14ac:dyDescent="0.25">
      <c r="A62" s="7">
        <v>61</v>
      </c>
      <c r="B62" s="10" t="s">
        <v>33</v>
      </c>
      <c r="C62" s="19">
        <v>7.1</v>
      </c>
      <c r="D62" s="19">
        <v>7.1</v>
      </c>
      <c r="E62" s="11">
        <v>2</v>
      </c>
      <c r="F62" s="11" t="str">
        <f>IF(E62=1,"257",IF(E62=2,"214",IF(E62=3,"171",IF(E62=4,"128"))))</f>
        <v>214</v>
      </c>
      <c r="G62" s="25">
        <f>D62*F62</f>
        <v>1519.3999999999999</v>
      </c>
    </row>
    <row r="63" spans="1:7" ht="31.5" customHeight="1" x14ac:dyDescent="0.25">
      <c r="A63" s="7">
        <v>62</v>
      </c>
      <c r="B63" s="12" t="s">
        <v>84</v>
      </c>
      <c r="C63" s="19">
        <v>5.5</v>
      </c>
      <c r="D63" s="19">
        <v>5.5</v>
      </c>
      <c r="E63" s="11">
        <v>2</v>
      </c>
      <c r="F63" s="11" t="str">
        <f>IF(E63=1,"257",IF(E63=2,"214",IF(E63=3,"171",IF(E63=4,"128"))))</f>
        <v>214</v>
      </c>
      <c r="G63" s="25">
        <f>D63*F63</f>
        <v>1177</v>
      </c>
    </row>
    <row r="64" spans="1:7" ht="25.5" customHeight="1" x14ac:dyDescent="0.25">
      <c r="A64" s="7">
        <v>63</v>
      </c>
      <c r="B64" s="10" t="s">
        <v>34</v>
      </c>
      <c r="C64" s="19">
        <v>4.0999999999999996</v>
      </c>
      <c r="D64" s="19">
        <v>3.6</v>
      </c>
      <c r="E64" s="11">
        <v>3</v>
      </c>
      <c r="F64" s="11" t="str">
        <f>IF(E64=1,"257",IF(E64=2,"214",IF(E64=3,"171",IF(E64=4,"128"))))</f>
        <v>171</v>
      </c>
      <c r="G64" s="25">
        <f>D64*F64</f>
        <v>615.6</v>
      </c>
    </row>
    <row r="65" spans="1:7" ht="25.5" customHeight="1" x14ac:dyDescent="0.25">
      <c r="A65" s="7">
        <v>64</v>
      </c>
      <c r="B65" s="10" t="s">
        <v>35</v>
      </c>
      <c r="C65" s="19">
        <v>4.0999999999999996</v>
      </c>
      <c r="D65" s="19">
        <v>4.0999999999999996</v>
      </c>
      <c r="E65" s="11">
        <v>3</v>
      </c>
      <c r="F65" s="11" t="str">
        <f>IF(E65=1,"257",IF(E65=2,"214",IF(E65=3,"171",IF(E65=4,"128"))))</f>
        <v>171</v>
      </c>
      <c r="G65" s="25">
        <f>D65*F65</f>
        <v>701.09999999999991</v>
      </c>
    </row>
    <row r="66" spans="1:7" ht="25.5" customHeight="1" x14ac:dyDescent="0.25">
      <c r="A66" s="7">
        <v>65</v>
      </c>
      <c r="B66" s="10" t="s">
        <v>62</v>
      </c>
      <c r="C66" s="19">
        <v>0.51800000000000002</v>
      </c>
      <c r="D66" s="19">
        <v>0.51</v>
      </c>
      <c r="E66" s="11">
        <v>4</v>
      </c>
      <c r="F66" s="11" t="str">
        <f>IF(E66=1,"257",IF(E66=2,"214",IF(E66=3,"171",IF(E66=4,"128"))))</f>
        <v>128</v>
      </c>
      <c r="G66" s="25">
        <f>D66*F66</f>
        <v>65.28</v>
      </c>
    </row>
    <row r="67" spans="1:7" ht="25.5" customHeight="1" x14ac:dyDescent="0.25">
      <c r="A67" s="7">
        <v>66</v>
      </c>
      <c r="B67" s="10" t="s">
        <v>36</v>
      </c>
      <c r="C67" s="19">
        <v>2.68</v>
      </c>
      <c r="D67" s="19">
        <v>2.68</v>
      </c>
      <c r="E67" s="11">
        <v>2</v>
      </c>
      <c r="F67" s="11" t="str">
        <f>IF(E67=1,"257",IF(E67=2,"214",IF(E67=3,"171",IF(E67=4,"128"))))</f>
        <v>214</v>
      </c>
      <c r="G67" s="25">
        <f>D67*F67</f>
        <v>573.52</v>
      </c>
    </row>
    <row r="68" spans="1:7" ht="25.5" customHeight="1" x14ac:dyDescent="0.25">
      <c r="A68" s="7">
        <v>67</v>
      </c>
      <c r="B68" s="10" t="s">
        <v>72</v>
      </c>
      <c r="C68" s="19">
        <v>1.75</v>
      </c>
      <c r="D68" s="19">
        <v>1.3</v>
      </c>
      <c r="E68" s="11">
        <v>4</v>
      </c>
      <c r="F68" s="11" t="str">
        <f>IF(E68=1,"257",IF(E68=2,"214",IF(E68=3,"171",IF(E68=4,"128"))))</f>
        <v>128</v>
      </c>
      <c r="G68" s="25">
        <f>D68*F68</f>
        <v>166.4</v>
      </c>
    </row>
    <row r="69" spans="1:7" ht="25.5" customHeight="1" x14ac:dyDescent="0.25">
      <c r="A69" s="7">
        <v>68</v>
      </c>
      <c r="B69" s="10" t="s">
        <v>37</v>
      </c>
      <c r="C69" s="19">
        <v>4.58</v>
      </c>
      <c r="D69" s="19">
        <v>4.58</v>
      </c>
      <c r="E69" s="11">
        <v>3</v>
      </c>
      <c r="F69" s="11" t="str">
        <f>IF(E69=1,"257",IF(E69=2,"214",IF(E69=3,"171",IF(E69=4,"128"))))</f>
        <v>171</v>
      </c>
      <c r="G69" s="25">
        <f>D69*F69</f>
        <v>783.18000000000006</v>
      </c>
    </row>
    <row r="70" spans="1:7" ht="25.5" customHeight="1" x14ac:dyDescent="0.25">
      <c r="A70" s="7">
        <v>69</v>
      </c>
      <c r="B70" s="10" t="s">
        <v>63</v>
      </c>
      <c r="C70" s="19">
        <v>0.87</v>
      </c>
      <c r="D70" s="19">
        <v>0.56999999999999995</v>
      </c>
      <c r="E70" s="11">
        <v>4</v>
      </c>
      <c r="F70" s="11" t="str">
        <f>IF(E70=1,"257",IF(E70=2,"214",IF(E70=3,"171",IF(E70=4,"128"))))</f>
        <v>128</v>
      </c>
      <c r="G70" s="25">
        <f>D70*F70</f>
        <v>72.959999999999994</v>
      </c>
    </row>
    <row r="71" spans="1:7" ht="25.5" customHeight="1" x14ac:dyDescent="0.25">
      <c r="A71" s="7">
        <v>70</v>
      </c>
      <c r="B71" s="10" t="s">
        <v>73</v>
      </c>
      <c r="C71" s="19">
        <v>5.3</v>
      </c>
      <c r="D71" s="19">
        <v>2</v>
      </c>
      <c r="E71" s="11">
        <v>4</v>
      </c>
      <c r="F71" s="11" t="str">
        <f>IF(E71=1,"257",IF(E71=2,"214",IF(E71=3,"171",IF(E71=4,"128"))))</f>
        <v>128</v>
      </c>
      <c r="G71" s="25">
        <f>D71*F71</f>
        <v>256</v>
      </c>
    </row>
    <row r="72" spans="1:7" ht="25.5" customHeight="1" x14ac:dyDescent="0.25">
      <c r="A72" s="7">
        <v>71</v>
      </c>
      <c r="B72" s="10" t="s">
        <v>64</v>
      </c>
      <c r="C72" s="19">
        <v>0.5</v>
      </c>
      <c r="D72" s="19">
        <v>0.5</v>
      </c>
      <c r="E72" s="11">
        <v>4</v>
      </c>
      <c r="F72" s="11" t="str">
        <f>IF(E72=1,"257",IF(E72=2,"214",IF(E72=3,"171",IF(E72=4,"128"))))</f>
        <v>128</v>
      </c>
      <c r="G72" s="25">
        <f>D72*F72</f>
        <v>64</v>
      </c>
    </row>
    <row r="73" spans="1:7" ht="25.5" customHeight="1" x14ac:dyDescent="0.25">
      <c r="A73" s="7">
        <v>72</v>
      </c>
      <c r="B73" s="10" t="s">
        <v>38</v>
      </c>
      <c r="C73" s="19">
        <v>10.199999999999999</v>
      </c>
      <c r="D73" s="19">
        <v>8.6</v>
      </c>
      <c r="E73" s="11">
        <v>2</v>
      </c>
      <c r="F73" s="11" t="str">
        <f>IF(E73=1,"257",IF(E73=2,"214",IF(E73=3,"171",IF(E73=4,"128"))))</f>
        <v>214</v>
      </c>
      <c r="G73" s="25">
        <f>D73*F73</f>
        <v>1840.3999999999999</v>
      </c>
    </row>
    <row r="74" spans="1:7" ht="25.5" customHeight="1" x14ac:dyDescent="0.25">
      <c r="A74" s="7">
        <v>73</v>
      </c>
      <c r="B74" s="12" t="s">
        <v>98</v>
      </c>
      <c r="C74" s="19">
        <v>11.5</v>
      </c>
      <c r="D74" s="19">
        <v>11.5</v>
      </c>
      <c r="E74" s="11">
        <v>2</v>
      </c>
      <c r="F74" s="11" t="str">
        <f>IF(E74=1,"257",IF(E74=2,"214",IF(E74=3,"171",IF(E74=4,"128"))))</f>
        <v>214</v>
      </c>
      <c r="G74" s="25">
        <f>D74*F74</f>
        <v>2461</v>
      </c>
    </row>
    <row r="75" spans="1:7" ht="25.5" customHeight="1" x14ac:dyDescent="0.25">
      <c r="A75" s="7">
        <v>74</v>
      </c>
      <c r="B75" s="10" t="s">
        <v>65</v>
      </c>
      <c r="C75" s="19">
        <v>4.2</v>
      </c>
      <c r="D75" s="19">
        <v>2.1</v>
      </c>
      <c r="E75" s="11">
        <v>2</v>
      </c>
      <c r="F75" s="11" t="str">
        <f>IF(E75=1,"257",IF(E75=2,"214",IF(E75=3,"171",IF(E75=4,"128"))))</f>
        <v>214</v>
      </c>
      <c r="G75" s="25">
        <f>D75*F75</f>
        <v>449.40000000000003</v>
      </c>
    </row>
    <row r="76" spans="1:7" ht="25.5" customHeight="1" x14ac:dyDescent="0.25">
      <c r="A76" s="7">
        <v>75</v>
      </c>
      <c r="B76" s="10" t="s">
        <v>39</v>
      </c>
      <c r="C76" s="19">
        <v>2.95</v>
      </c>
      <c r="D76" s="19">
        <v>2.95</v>
      </c>
      <c r="E76" s="11">
        <v>3</v>
      </c>
      <c r="F76" s="11" t="str">
        <f>IF(E76=1,"257",IF(E76=2,"214",IF(E76=3,"171",IF(E76=4,"128"))))</f>
        <v>171</v>
      </c>
      <c r="G76" s="25">
        <f>D76*F76</f>
        <v>504.45000000000005</v>
      </c>
    </row>
    <row r="77" spans="1:7" ht="25.5" customHeight="1" x14ac:dyDescent="0.25">
      <c r="A77" s="7">
        <v>76</v>
      </c>
      <c r="B77" s="10" t="s">
        <v>40</v>
      </c>
      <c r="C77" s="19">
        <v>1</v>
      </c>
      <c r="D77" s="19">
        <v>1</v>
      </c>
      <c r="E77" s="11">
        <v>4</v>
      </c>
      <c r="F77" s="11" t="str">
        <f>IF(E77=1,"257",IF(E77=2,"214",IF(E77=3,"171",IF(E77=4,"128"))))</f>
        <v>128</v>
      </c>
      <c r="G77" s="25">
        <f>D77*F77</f>
        <v>128</v>
      </c>
    </row>
    <row r="78" spans="1:7" ht="25.5" customHeight="1" x14ac:dyDescent="0.25">
      <c r="A78" s="7">
        <v>77</v>
      </c>
      <c r="B78" s="10" t="s">
        <v>74</v>
      </c>
      <c r="C78" s="19">
        <v>2</v>
      </c>
      <c r="D78" s="19">
        <v>1</v>
      </c>
      <c r="E78" s="11">
        <v>4</v>
      </c>
      <c r="F78" s="11" t="str">
        <f>IF(E78=1,"257",IF(E78=2,"214",IF(E78=3,"171",IF(E78=4,"128"))))</f>
        <v>128</v>
      </c>
      <c r="G78" s="25">
        <f>D78*F78</f>
        <v>128</v>
      </c>
    </row>
    <row r="79" spans="1:7" ht="25.5" customHeight="1" x14ac:dyDescent="0.25">
      <c r="A79" s="7">
        <v>78</v>
      </c>
      <c r="B79" s="10" t="s">
        <v>41</v>
      </c>
      <c r="C79" s="19">
        <v>1.1000000000000001</v>
      </c>
      <c r="D79" s="19">
        <v>1.1000000000000001</v>
      </c>
      <c r="E79" s="11">
        <v>4</v>
      </c>
      <c r="F79" s="11" t="str">
        <f>IF(E79=1,"257",IF(E79=2,"214",IF(E79=3,"171",IF(E79=4,"128"))))</f>
        <v>128</v>
      </c>
      <c r="G79" s="25">
        <f>D79*F79</f>
        <v>140.80000000000001</v>
      </c>
    </row>
    <row r="80" spans="1:7" ht="25.5" customHeight="1" x14ac:dyDescent="0.25">
      <c r="A80" s="7">
        <v>79</v>
      </c>
      <c r="B80" s="10" t="s">
        <v>42</v>
      </c>
      <c r="C80" s="19">
        <v>2.7</v>
      </c>
      <c r="D80" s="19">
        <v>1.4</v>
      </c>
      <c r="E80" s="11">
        <v>4</v>
      </c>
      <c r="F80" s="11" t="str">
        <f>IF(E80=1,"257",IF(E80=2,"214",IF(E80=3,"171",IF(E80=4,"128"))))</f>
        <v>128</v>
      </c>
      <c r="G80" s="25">
        <f>D80*F80</f>
        <v>179.2</v>
      </c>
    </row>
    <row r="81" spans="1:7" ht="25.5" customHeight="1" x14ac:dyDescent="0.25">
      <c r="A81" s="7">
        <v>80</v>
      </c>
      <c r="B81" s="10" t="s">
        <v>43</v>
      </c>
      <c r="C81" s="19">
        <v>10.1</v>
      </c>
      <c r="D81" s="19">
        <v>10.1</v>
      </c>
      <c r="E81" s="11">
        <v>2</v>
      </c>
      <c r="F81" s="11" t="str">
        <f>IF(E81=1,"257",IF(E81=2,"214",IF(E81=3,"171",IF(E81=4,"128"))))</f>
        <v>214</v>
      </c>
      <c r="G81" s="25">
        <f>D81*F81</f>
        <v>2161.4</v>
      </c>
    </row>
    <row r="82" spans="1:7" ht="25.5" customHeight="1" x14ac:dyDescent="0.25">
      <c r="A82" s="7">
        <v>81</v>
      </c>
      <c r="B82" s="10" t="s">
        <v>44</v>
      </c>
      <c r="C82" s="19">
        <v>3.5</v>
      </c>
      <c r="D82" s="19">
        <v>3.5</v>
      </c>
      <c r="E82" s="11">
        <v>4</v>
      </c>
      <c r="F82" s="11" t="str">
        <f>IF(E82=1,"257",IF(E82=2,"214",IF(E82=3,"171",IF(E82=4,"128"))))</f>
        <v>128</v>
      </c>
      <c r="G82" s="25">
        <f>D82*F82</f>
        <v>448</v>
      </c>
    </row>
    <row r="83" spans="1:7" ht="25.5" customHeight="1" x14ac:dyDescent="0.25">
      <c r="A83" s="7">
        <v>82</v>
      </c>
      <c r="B83" s="10" t="s">
        <v>45</v>
      </c>
      <c r="C83" s="19">
        <v>4</v>
      </c>
      <c r="D83" s="19">
        <v>4</v>
      </c>
      <c r="E83" s="11">
        <v>3</v>
      </c>
      <c r="F83" s="11" t="str">
        <f>IF(E83=1,"257",IF(E83=2,"214",IF(E83=3,"171",IF(E83=4,"128"))))</f>
        <v>171</v>
      </c>
      <c r="G83" s="25">
        <f>D83*F83</f>
        <v>684</v>
      </c>
    </row>
    <row r="84" spans="1:7" ht="25.5" customHeight="1" x14ac:dyDescent="0.25">
      <c r="A84" s="7">
        <v>83</v>
      </c>
      <c r="B84" s="10" t="s">
        <v>46</v>
      </c>
      <c r="C84" s="19">
        <v>3</v>
      </c>
      <c r="D84" s="19">
        <v>3</v>
      </c>
      <c r="E84" s="11">
        <v>3</v>
      </c>
      <c r="F84" s="11" t="str">
        <f>IF(E84=1,"257",IF(E84=2,"214",IF(E84=3,"171",IF(E84=4,"128"))))</f>
        <v>171</v>
      </c>
      <c r="G84" s="25">
        <f>D84*F84</f>
        <v>513</v>
      </c>
    </row>
    <row r="85" spans="1:7" ht="25.5" customHeight="1" x14ac:dyDescent="0.25">
      <c r="A85" s="7">
        <v>84</v>
      </c>
      <c r="B85" s="10" t="s">
        <v>47</v>
      </c>
      <c r="C85" s="19">
        <v>1.83</v>
      </c>
      <c r="D85" s="19">
        <v>1.51</v>
      </c>
      <c r="E85" s="11">
        <v>4</v>
      </c>
      <c r="F85" s="11" t="str">
        <f>IF(E85=1,"257",IF(E85=2,"214",IF(E85=3,"171",IF(E85=4,"128"))))</f>
        <v>128</v>
      </c>
      <c r="G85" s="25">
        <f>D85*F85</f>
        <v>193.28</v>
      </c>
    </row>
    <row r="86" spans="1:7" ht="25.5" customHeight="1" x14ac:dyDescent="0.25">
      <c r="A86" s="7">
        <v>85</v>
      </c>
      <c r="B86" s="10" t="s">
        <v>48</v>
      </c>
      <c r="C86" s="19">
        <v>1.72</v>
      </c>
      <c r="D86" s="19">
        <v>1.72</v>
      </c>
      <c r="E86" s="11">
        <v>3</v>
      </c>
      <c r="F86" s="11" t="str">
        <f>IF(E86=1,"257",IF(E86=2,"214",IF(E86=3,"171",IF(E86=4,"128"))))</f>
        <v>171</v>
      </c>
      <c r="G86" s="25">
        <f>D86*F86</f>
        <v>294.12</v>
      </c>
    </row>
    <row r="87" spans="1:7" ht="25.5" customHeight="1" x14ac:dyDescent="0.25">
      <c r="A87" s="7">
        <v>86</v>
      </c>
      <c r="B87" s="10" t="s">
        <v>49</v>
      </c>
      <c r="C87" s="19">
        <v>1.65</v>
      </c>
      <c r="D87" s="19">
        <v>1</v>
      </c>
      <c r="E87" s="11">
        <v>4</v>
      </c>
      <c r="F87" s="11" t="str">
        <f>IF(E87=1,"257",IF(E87=2,"214",IF(E87=3,"171",IF(E87=4,"128"))))</f>
        <v>128</v>
      </c>
      <c r="G87" s="25">
        <f>D87*F87</f>
        <v>128</v>
      </c>
    </row>
    <row r="88" spans="1:7" ht="25.5" customHeight="1" x14ac:dyDescent="0.25">
      <c r="A88" s="7">
        <v>87</v>
      </c>
      <c r="B88" s="10" t="s">
        <v>50</v>
      </c>
      <c r="C88" s="19">
        <v>2.2000000000000002</v>
      </c>
      <c r="D88" s="19">
        <v>2.2000000000000002</v>
      </c>
      <c r="E88" s="11">
        <v>4</v>
      </c>
      <c r="F88" s="11" t="str">
        <f>IF(E88=1,"257",IF(E88=2,"214",IF(E88=3,"171",IF(E88=4,"128"))))</f>
        <v>128</v>
      </c>
      <c r="G88" s="25">
        <f>D88*F88</f>
        <v>281.60000000000002</v>
      </c>
    </row>
    <row r="89" spans="1:7" ht="25.5" customHeight="1" x14ac:dyDescent="0.25">
      <c r="A89" s="7">
        <v>88</v>
      </c>
      <c r="B89" s="10" t="s">
        <v>51</v>
      </c>
      <c r="C89" s="19">
        <v>1.9</v>
      </c>
      <c r="D89" s="19">
        <v>1.9</v>
      </c>
      <c r="E89" s="11">
        <v>4</v>
      </c>
      <c r="F89" s="11" t="str">
        <f>IF(E89=1,"257",IF(E89=2,"214",IF(E89=3,"171",IF(E89=4,"128"))))</f>
        <v>128</v>
      </c>
      <c r="G89" s="25">
        <f>D89*F89</f>
        <v>243.2</v>
      </c>
    </row>
    <row r="90" spans="1:7" ht="25.5" customHeight="1" x14ac:dyDescent="0.25">
      <c r="A90" s="2"/>
      <c r="B90" s="13"/>
      <c r="C90" s="17">
        <f>SUM(C2:C89)</f>
        <v>272.79799999999994</v>
      </c>
      <c r="D90" s="14">
        <f>SUM(D2:D89)</f>
        <v>227.714</v>
      </c>
      <c r="E90" s="15"/>
      <c r="F90" s="13"/>
      <c r="G90" s="26">
        <f>SUM(G2:G89)</f>
        <v>39863.422000000006</v>
      </c>
    </row>
  </sheetData>
  <sortState xmlns:xlrd2="http://schemas.microsoft.com/office/spreadsheetml/2017/richdata2" ref="B2:G89">
    <sortCondition ref="B2:B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Avustettavat tiekunnat 2025</vt:lpstr>
      <vt:lpstr>Uusi luokitus erillään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Jyrkkänen, Hannu</dc:creator>
  <cp:lastModifiedBy>Sovasalo, Sanna</cp:lastModifiedBy>
  <cp:lastPrinted>2025-04-02T12:25:33Z</cp:lastPrinted>
  <dcterms:created xsi:type="dcterms:W3CDTF">2015-06-05T18:19:34Z</dcterms:created>
  <dcterms:modified xsi:type="dcterms:W3CDTF">2025-08-12T10:18:01Z</dcterms:modified>
</cp:coreProperties>
</file>